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cfs\seisaku\top\政策推進グループ\05企画財政事務\ホームページ\財政状況資料集\"/>
    </mc:Choice>
  </mc:AlternateContent>
  <workbookProtection workbookPassword="979D" lockStructure="1"/>
  <bookViews>
    <workbookView xWindow="0" yWindow="0" windowWidth="20490" windowHeight="7230" tabRatio="8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AM35" i="9"/>
  <c r="C35" i="9"/>
  <c r="C36" i="9" s="1"/>
  <c r="CO34" i="9"/>
  <c r="BW34" i="9"/>
  <c r="BW35" i="9" s="1"/>
  <c r="BW36" i="9" s="1"/>
  <c r="BW37" i="9" s="1"/>
  <c r="BW38" i="9" s="1"/>
  <c r="BW39" i="9" s="1"/>
  <c r="BW40" i="9" s="1"/>
  <c r="BW41" i="9" s="1"/>
  <c r="BW42" i="9" s="1"/>
  <c r="AM34" i="9"/>
  <c r="C34" i="9"/>
  <c r="C37"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<sst xmlns="http://schemas.openxmlformats.org/spreadsheetml/2006/main" count="1074" uniqueCount="545">
  <si>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</si>
  <si>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</si>
  <si>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</si>
  <si>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</si>
  <si>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</si>
  <si>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</si>
  <si>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</si>
  <si>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</si>
  <si>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</si>
  <si>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</si>
  <si>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</si>
  <si>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</si>
  <si>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</si>
  <si>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</si>
  <si>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</si>
  <si>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</si>
  <si>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</si>
  <si>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</si>
  <si>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</si>
  <si>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</si>
  <si>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</si>
  <si>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</si>
  <si>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</si>
  <si>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</si>
  <si>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</si>
  <si>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</si>
  <si>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</si>
  <si>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</si>
  <si>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</si>
  <si>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</si>
  <si>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</si>
  <si>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</si>
  <si>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</si>
  <si>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</si>
  <si>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</si>
  <si>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</si>
  <si>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</si>
  <si>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</si>
  <si>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</si>
  <si>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</si>
  <si>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</si>
  <si>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</si>
  <si>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</si>
  <si>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</si>
  <si>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</si>
  <si>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</si>
  <si>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</si>
  <si>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</si>
  <si>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</si>
  <si>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</si>
  <si>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</si>
  <si>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</si>
  <si>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</si>
  <si>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</si>
  <si>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</si>
  <si>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</si>
  <si>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</si>
  <si>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</si>
  <si>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</si>
  <si>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</si>
  <si>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</si>
  <si>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</si>
  <si>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</si>
  <si>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</si>
  <si>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</si>
  <si>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</si>
  <si>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</si>
  <si>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</si>
  <si>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</si>
  <si>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</si>
  <si>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</si>
  <si>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</si>
  <si>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</si>
  <si>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</si>
  <si>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</si>
  <si>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</si>
  <si>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</si>
  <si>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</si>
  <si>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</si>
  <si>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</si>
  <si>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</si>
  <si>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</si>
  <si>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</si>
  <si>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</si>
  <si>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</si>
  <si>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</si>
  <si>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</si>
  <si>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</si>
  <si>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</si>
  <si>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</si>
  <si>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</si>
  <si>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</si>
  <si>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</si>
  <si>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</si>
  <si>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</si>
  <si>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</si>
  <si>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</si>
  <si>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</si>
  <si>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</si>
  <si>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</si>
  <si>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</si>
  <si>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</si>
  <si>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</si>
  <si>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</si>
  <si>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</si>
  <si>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</si>
  <si>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</si>
  <si>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</si>
  <si>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</si>
  <si>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</si>
  <si>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</si>
  <si>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</si>
  <si>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</si>
  <si>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</si>
  <si>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</si>
  <si>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</si>
  <si>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</si>
  <si>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</si>
  <si>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</si>
  <si>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</si>
  <si>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</si>
  <si>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</si>
  <si>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</si>
  <si>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</si>
  <si>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</si>
  <si>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</si>
  <si>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</si>
  <si>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</si>
  <si>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</si>
  <si>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</si>
  <si>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</si>
  <si>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</si>
  <si>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</si>
  <si>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</si>
  <si>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</si>
  <si>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</si>
  <si>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</si>
  <si>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</si>
  <si>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</si>
  <si>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</si>
  <si>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</si>
  <si>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</si>
  <si>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</si>
  <si>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</si>
  <si>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</si>
  <si>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</si>
  <si>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</si>
  <si>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</si>
  <si>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</si>
  <si>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</si>
  <si>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</si>
  <si>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</si>
  <si>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</si>
  <si>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</si>
  <si>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</si>
  <si>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</si>
  <si>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</si>
  <si>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</si>
  <si>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</si>
  <si>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</si>
  <si>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</si>
  <si>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</si>
  <si>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</si>
  <si>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</si>
  <si>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</si>
  <si>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</si>
  <si>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</si>
  <si>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</si>
  <si>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</si>
  <si>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</si>
  <si>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</si>
  <si>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</si>
  <si>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</si>
  <si>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</si>
  <si>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</si>
  <si>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</si>
  <si>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</si>
  <si>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</si>
  <si>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</si>
  <si>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</si>
  <si>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</si>
  <si>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</si>
  <si>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</si>
  <si>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</si>
  <si>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</si>
  <si>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</si>
  <si>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</si>
  <si>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</si>
  <si>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</si>
  <si>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</si>
  <si>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</si>
  <si>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</si>
  <si>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</si>
  <si>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</si>
  <si>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</si>
  <si>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愛知県大口町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</si>
  <si>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</si>
  <si>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</si>
  <si>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</si>
  <si>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</si>
  <si>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</si>
  <si>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</si>
  <si>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</si>
  <si>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</si>
  <si>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</si>
  <si>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</si>
  <si>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</si>
  <si>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</si>
  <si>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</si>
  <si>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</si>
  <si>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</si>
  <si>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</si>
  <si>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</si>
  <si>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</si>
  <si>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</si>
  <si>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</si>
  <si>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</si>
  <si>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</si>
  <si>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</si>
  <si>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</si>
  <si>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</si>
  <si>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</si>
  <si>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</si>
  <si>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</si>
  <si>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</si>
  <si>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</si>
  <si>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</si>
  <si>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</si>
  <si>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</si>
  <si>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</si>
  <si>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</si>
  <si>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</si>
  <si>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</si>
  <si>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</si>
  <si>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</si>
  <si>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</si>
  <si>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</si>
  <si>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</si>
  <si>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</si>
  <si>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</si>
  <si>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</si>
  <si>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</si>
  <si>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</si>
  <si>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</si>
  <si>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</si>
  <si>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</si>
  <si>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</si>
  <si>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</si>
  <si>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</si>
  <si>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</si>
  <si>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</si>
  <si>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</si>
  <si>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</si>
  <si>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</si>
  <si>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</si>
  <si>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</si>
  <si>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</si>
  <si>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</si>
  <si>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</si>
  <si>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</si>
  <si>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</si>
  <si>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</si>
  <si>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</si>
  <si>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</si>
  <si>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</si>
  <si>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</si>
  <si>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</si>
  <si>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</si>
  <si>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</si>
  <si>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</si>
  <si>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</si>
  <si>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</si>
  <si>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</si>
  <si>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</si>
  <si>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</si>
  <si>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</si>
  <si>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</si>
  <si>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</si>
  <si>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</si>
  <si>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</si>
  <si>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</si>
  <si>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</si>
  <si>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</si>
  <si>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</si>
  <si>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</si>
  <si>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</si>
  <si>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</si>
  <si>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</si>
  <si>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</si>
  <si>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</si>
  <si>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</si>
  <si>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</si>
  <si>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</si>
  <si>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</si>
  <si>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</si>
  <si>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</si>
  <si>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</si>
  <si>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</si>
  <si>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</si>
  <si>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</si>
  <si>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</si>
  <si>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</si>
  <si>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</si>
  <si>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</si>
  <si>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</si>
  <si>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</si>
  <si>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</si>
  <si>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</si>
  <si>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</si>
  <si>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</si>
  <si>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</si>
  <si>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</si>
  <si>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</si>
  <si>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</si>
  <si>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</si>
  <si>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</si>
  <si>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</si>
  <si>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</si>
  <si>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</si>
  <si>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</si>
  <si>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</si>
  <si>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</si>
  <si>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</si>
  <si>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</si>
  <si>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</si>
  <si>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</si>
  <si>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</si>
  <si>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</si>
  <si>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</si>
  <si>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</si>
  <si>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</si>
  <si>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</si>
  <si>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</si>
  <si>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</si>
  <si>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</si>
  <si>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</si>
  <si>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</si>
  <si>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</si>
  <si>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</si>
  <si>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</si>
  <si>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</si>
  <si>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</si>
  <si>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</si>
  <si>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</si>
  <si>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愛知県大口町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</si>
  <si>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</si>
  <si>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</si>
  <si>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</si>
  <si>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</si>
  <si>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</si>
  <si>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</si>
  <si>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</si>
  <si>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</si>
  <si>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</si>
  <si>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</si>
  <si>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</si>
  <si>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</si>
  <si>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</si>
  <si>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</si>
  <si>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</si>
  <si>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</si>
  <si>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</si>
  <si>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</si>
  <si>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</si>
  <si>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</si>
  <si>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国際交流事業特別会計</t>
    <phoneticPr fontId="5"/>
  </si>
  <si>
    <t>土地取得特別会計</t>
    <phoneticPr fontId="5"/>
  </si>
  <si>
    <t>-</t>
    <phoneticPr fontId="5"/>
  </si>
  <si>
    <t>社本育英事業特別会計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</si>
  <si>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</si>
  <si>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</si>
  <si>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</si>
  <si>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</si>
  <si>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</si>
  <si>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</si>
  <si>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</si>
  <si>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</si>
  <si>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</si>
  <si>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</si>
  <si>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</si>
  <si>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</si>
  <si>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</si>
  <si>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</si>
  <si>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</si>
  <si>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</si>
  <si>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</si>
  <si>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</si>
  <si>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農業集落家庭排水事業特別会計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</si>
  <si>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</si>
  <si>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</si>
  <si>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</si>
  <si>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</si>
  <si>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</si>
  <si>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</si>
  <si>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</si>
  <si>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</si>
  <si>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</si>
  <si>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</si>
  <si>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</si>
  <si>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</si>
  <si>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</si>
  <si>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</si>
  <si>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</si>
  <si>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</si>
  <si>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</si>
  <si>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</si>
  <si>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</si>
  <si>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</si>
  <si>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</si>
  <si>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</si>
  <si>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</si>
  <si>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</si>
  <si>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</si>
  <si>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</si>
  <si>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</si>
  <si>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</si>
  <si>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</si>
  <si>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</si>
  <si>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</si>
  <si>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</si>
  <si>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</si>
  <si>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</si>
  <si>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</si>
  <si>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</si>
  <si>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</si>
  <si>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</si>
  <si>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</si>
  <si>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</si>
  <si>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</si>
  <si>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</si>
  <si>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</si>
  <si>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</si>
  <si>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</si>
  <si>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</si>
  <si>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</si>
  <si>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</si>
  <si>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</si>
  <si>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</si>
  <si>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</si>
  <si>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</si>
  <si>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</si>
  <si>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</si>
  <si>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</si>
  <si>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</si>
  <si>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</si>
  <si>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</si>
  <si>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</si>
  <si>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</si>
  <si>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</si>
  <si>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</si>
  <si>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</si>
  <si>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</si>
  <si>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</si>
  <si>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</si>
  <si>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</si>
  <si>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</si>
  <si>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</si>
  <si>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</si>
  <si>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</si>
  <si>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</si>
  <si>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</si>
  <si>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</si>
  <si>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</si>
  <si>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</si>
  <si>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</si>
  <si>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</si>
  <si>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</si>
  <si>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</si>
  <si>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</si>
  <si>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</si>
  <si>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</si>
  <si>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</si>
  <si>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</si>
  <si>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</si>
  <si>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</si>
  <si>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</si>
  <si>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</si>
  <si>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</si>
  <si>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</si>
  <si>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</si>
  <si>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</si>
  <si>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</si>
  <si>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</si>
  <si>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</si>
  <si>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</si>
  <si>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</si>
  <si>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</si>
  <si>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</si>
  <si>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</si>
  <si>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</si>
  <si>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</si>
  <si>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</si>
  <si>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</si>
  <si>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</si>
  <si>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</si>
  <si>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</si>
  <si>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</si>
  <si>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</si>
  <si>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</si>
  <si>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</si>
  <si>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</si>
  <si>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</si>
  <si>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</si>
  <si>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</si>
  <si>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</si>
  <si>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</si>
  <si>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</si>
  <si>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</si>
  <si>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</si>
  <si>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</si>
  <si>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</si>
  <si>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</si>
  <si>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</si>
  <si>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</si>
  <si>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</si>
  <si>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</si>
  <si>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</si>
  <si>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</si>
  <si>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</si>
  <si>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</si>
  <si>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</si>
  <si>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</si>
  <si>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2.43</t>
  </si>
  <si>
    <t>一般会計</t>
  </si>
  <si>
    <t>国民健康保険特別会計</t>
  </si>
  <si>
    <t>介護保険特別会計</t>
  </si>
  <si>
    <t>社本育英事業特別会計</t>
  </si>
  <si>
    <t>後期高齢者医療特別会計</t>
  </si>
  <si>
    <t>国際交流事業特別会計</t>
  </si>
  <si>
    <t>土地取得特別会計</t>
  </si>
  <si>
    <t>公共下水道事業特別会計</t>
  </si>
  <si>
    <t>その他会計（赤字）</t>
  </si>
  <si>
    <t>その他会計（黒字）</t>
  </si>
  <si>
    <t>-</t>
    <phoneticPr fontId="2"/>
  </si>
  <si>
    <t>-</t>
    <phoneticPr fontId="2"/>
  </si>
  <si>
    <t>-</t>
    <phoneticPr fontId="2"/>
  </si>
  <si>
    <t>丹羽広域事務組合（水道事業特別会計）</t>
    <rPh sb="0" eb="2">
      <t>ニワ</t>
    </rPh>
    <rPh sb="2" eb="4">
      <t>コウイキ</t>
    </rPh>
    <rPh sb="4" eb="6">
      <t>ジム</t>
    </rPh>
    <rPh sb="6" eb="8">
      <t>クミアイ</t>
    </rPh>
    <rPh sb="9" eb="11">
      <t>スイドウ</t>
    </rPh>
    <rPh sb="11" eb="13">
      <t>ジギョウ</t>
    </rPh>
    <rPh sb="13" eb="15">
      <t>トクベツ</t>
    </rPh>
    <rPh sb="15" eb="17">
      <t>カイケイ</t>
    </rPh>
    <phoneticPr fontId="22"/>
  </si>
  <si>
    <t>丹羽広域事務組合（一般会計）</t>
    <rPh sb="0" eb="2">
      <t>ニワ</t>
    </rPh>
    <rPh sb="2" eb="4">
      <t>コウイキ</t>
    </rPh>
    <rPh sb="4" eb="6">
      <t>ジム</t>
    </rPh>
    <rPh sb="6" eb="8">
      <t>クミアイ</t>
    </rPh>
    <rPh sb="9" eb="11">
      <t>イッパン</t>
    </rPh>
    <rPh sb="11" eb="13">
      <t>カイケイ</t>
    </rPh>
    <phoneticPr fontId="22"/>
  </si>
  <si>
    <t>愛北広域事務組合</t>
    <rPh sb="0" eb="1">
      <t>アイ</t>
    </rPh>
    <rPh sb="1" eb="2">
      <t>ホク</t>
    </rPh>
    <rPh sb="2" eb="4">
      <t>コウイキ</t>
    </rPh>
    <rPh sb="4" eb="6">
      <t>ジム</t>
    </rPh>
    <rPh sb="6" eb="8">
      <t>クミアイ</t>
    </rPh>
    <phoneticPr fontId="22"/>
  </si>
  <si>
    <t>江南丹羽環境管理組合</t>
    <rPh sb="0" eb="2">
      <t>コウナン</t>
    </rPh>
    <rPh sb="2" eb="4">
      <t>ニワ</t>
    </rPh>
    <rPh sb="4" eb="6">
      <t>カンキョウ</t>
    </rPh>
    <rPh sb="6" eb="8">
      <t>カンリ</t>
    </rPh>
    <rPh sb="8" eb="10">
      <t>クミアイ</t>
    </rPh>
    <phoneticPr fontId="22"/>
  </si>
  <si>
    <t>尾張市町交通災害共済組合</t>
    <rPh sb="0" eb="2">
      <t>オワリ</t>
    </rPh>
    <rPh sb="2" eb="3">
      <t>シ</t>
    </rPh>
    <rPh sb="3" eb="4">
      <t>マチ</t>
    </rPh>
    <rPh sb="4" eb="6">
      <t>コウツウ</t>
    </rPh>
    <rPh sb="6" eb="8">
      <t>サイガイ</t>
    </rPh>
    <rPh sb="8" eb="10">
      <t>キョウサイ</t>
    </rPh>
    <rPh sb="10" eb="12">
      <t>クミアイ</t>
    </rPh>
    <phoneticPr fontId="22"/>
  </si>
  <si>
    <t>法適用</t>
    <rPh sb="0" eb="1">
      <t>ホウ</t>
    </rPh>
    <rPh sb="1" eb="3">
      <t>テキヨウ</t>
    </rPh>
    <phoneticPr fontId="2"/>
  </si>
  <si>
    <t>愛知県市町村職員退職手当組合</t>
    <phoneticPr fontId="2"/>
  </si>
  <si>
    <t>愛知県後期高齢者医療広域連合（一般会計）</t>
    <phoneticPr fontId="2"/>
  </si>
  <si>
    <t>愛知県後期高齢者医療広域連合（後期高齢者医療特別会計）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</si>
</sst>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45132</c:v>
                </c:pt>
                <c:pt idx="1">
                  <c:v>115090</c:v>
                </c:pt>
                <c:pt idx="2">
                  <c:v>38942</c:v>
                </c:pt>
                <c:pt idx="3">
                  <c:v>46962</c:v>
                </c:pt>
                <c:pt idx="4">
                  <c:v>68981</c:v>
                </c:pt>
              </c:numCache>
            </c:numRef>
          </c:val>
          <c:smooth val="0"/>
        </c:ser>
        <c:dLbls>
          <c:showLegendKey val="0"/>
          <c:showVal val="0"/>
          <c:showCatName val="0"/>
          <c:showSerName val="0"/>
          <c:showPercent val="0"/>
          <c:showBubbleSize val="0"/>
        </c:dLbls>
        <c:marker val="1"/>
        <c:smooth val="0"/>
        <c:axId val="290443184"/>
        <c:axId val="125183448"/>
      </c:lineChart>
      <c:catAx>
        <c:axId val="29044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83448"/>
        <c:crosses val="autoZero"/>
        <c:auto val="1"/>
        <c:lblAlgn val="ctr"/>
        <c:lblOffset val="100"/>
        <c:tickLblSkip val="1"/>
        <c:tickMarkSkip val="1"/>
        <c:noMultiLvlLbl val="0"/>
      </c:catAx>
      <c:valAx>
        <c:axId val="125183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044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3.66</c:v>
                </c:pt>
                <c:pt idx="1">
                  <c:v>3.87</c:v>
                </c:pt>
                <c:pt idx="2">
                  <c:v>5.38</c:v>
                </c:pt>
                <c:pt idx="3">
                  <c:v>3.73</c:v>
                </c:pt>
                <c:pt idx="4">
                  <c:v>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43.9</c:v>
                </c:pt>
                <c:pt idx="1">
                  <c:v>42.64</c:v>
                </c:pt>
                <c:pt idx="2">
                  <c:v>44.29</c:v>
                </c:pt>
                <c:pt idx="3">
                  <c:v>41.7</c:v>
                </c:pt>
                <c:pt idx="4">
                  <c:v>40.299999999999997</c:v>
                </c:pt>
              </c:numCache>
            </c:numRef>
          </c:val>
        </c:ser>
        <c:dLbls>
          <c:showLegendKey val="0"/>
          <c:showVal val="0"/>
          <c:showCatName val="0"/>
          <c:showSerName val="0"/>
          <c:showPercent val="0"/>
          <c:showBubbleSize val="0"/>
        </c:dLbls>
        <c:gapWidth val="250"/>
        <c:overlap val="100"/>
        <c:axId val="294395480"/>
        <c:axId val="28831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0.99</c:v>
                </c:pt>
                <c:pt idx="1">
                  <c:v>-2.4300000000000002</c:v>
                </c:pt>
                <c:pt idx="2">
                  <c:v>3.44</c:v>
                </c:pt>
                <c:pt idx="3">
                  <c:v>0.75</c:v>
                </c:pt>
                <c:pt idx="4">
                  <c:v>0.31</c:v>
                </c:pt>
              </c:numCache>
            </c:numRef>
          </c:val>
          <c:smooth val="0"/>
        </c:ser>
        <c:dLbls>
          <c:showLegendKey val="0"/>
          <c:showVal val="0"/>
          <c:showCatName val="0"/>
          <c:showSerName val="0"/>
          <c:showPercent val="0"/>
          <c:showBubbleSize val="0"/>
        </c:dLbls>
        <c:marker val="1"/>
        <c:smooth val="0"/>
        <c:axId val="294395480"/>
        <c:axId val="288315200"/>
      </c:lineChart>
      <c:catAx>
        <c:axId val="29439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8315200"/>
        <c:crosses val="autoZero"/>
        <c:auto val="1"/>
        <c:lblAlgn val="ctr"/>
        <c:lblOffset val="100"/>
        <c:tickLblSkip val="1"/>
        <c:tickMarkSkip val="1"/>
        <c:noMultiLvlLbl val="0"/>
      </c:catAx>
      <c:valAx>
        <c:axId val="28831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39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0.3</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国際交流事業特別会計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6"/>
          <c:order val="6"/>
          <c:tx>
            <c:strRef>
              <c:f>データシート!$A$33</c:f>
              <c:strCache>
                <c:ptCount val="1"/>
                <c:pt idx="0">
                  <c:v>社本育英事業特別会計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0.1</c:v>
                </c:pt>
                <c:pt idx="4">
                  <c:v>#N/A</c:v>
                </c:pt>
                <c:pt idx="5">
                  <c:v>0.09</c:v>
                </c:pt>
                <c:pt idx="6">
                  <c:v>#N/A</c:v>
                </c:pt>
                <c:pt idx="7">
                  <c:v>0.16</c:v>
                </c:pt>
                <c:pt idx="8">
                  <c:v>#N/A</c:v>
                </c:pt>
                <c:pt idx="9">
                  <c:v>0.14000000000000001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0.51</c:v>
                </c:pt>
                <c:pt idx="2">
                  <c:v>#N/A</c:v>
                </c:pt>
                <c:pt idx="3">
                  <c:v>0.04</c:v>
                </c:pt>
                <c:pt idx="4">
                  <c:v>#N/A</c:v>
                </c:pt>
                <c:pt idx="5">
                  <c:v>0.86</c:v>
                </c:pt>
                <c:pt idx="6">
                  <c:v>#N/A</c:v>
                </c:pt>
                <c:pt idx="7">
                  <c:v>0.76</c:v>
                </c:pt>
                <c:pt idx="8">
                  <c:v>#N/A</c:v>
                </c:pt>
                <c:pt idx="9">
                  <c:v>0.33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2.66</c:v>
                </c:pt>
                <c:pt idx="2">
                  <c:v>#N/A</c:v>
                </c:pt>
                <c:pt idx="3">
                  <c:v>2.0099999999999998</c:v>
                </c:pt>
                <c:pt idx="4">
                  <c:v>#N/A</c:v>
                </c:pt>
                <c:pt idx="5">
                  <c:v>2.75</c:v>
                </c:pt>
                <c:pt idx="6">
                  <c:v>#N/A</c:v>
                </c:pt>
                <c:pt idx="7">
                  <c:v>1.28</c:v>
                </c:pt>
                <c:pt idx="8">
                  <c:v>#N/A</c:v>
                </c:pt>
                <c:pt idx="9">
                  <c:v>0.48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3.53</c:v>
                </c:pt>
                <c:pt idx="2">
                  <c:v>#N/A</c:v>
                </c:pt>
                <c:pt idx="3">
                  <c:v>3.77</c:v>
                </c:pt>
                <c:pt idx="4">
                  <c:v>#N/A</c:v>
                </c:pt>
                <c:pt idx="5">
                  <c:v>5.29</c:v>
                </c:pt>
                <c:pt idx="6">
                  <c:v>#N/A</c:v>
                </c:pt>
                <c:pt idx="7">
                  <c:v>3.45</c:v>
                </c:pt>
                <c:pt idx="8">
                  <c:v>#N/A</c:v>
                </c:pt>
                <c:pt idx="9">
                  <c:v>3.45</c:v>
                </c:pt>
              </c:numCache>
            </c:numRef>
          </c:val>
        </c:ser>
        <c:dLbls>
          <c:showLegendKey val="0"/>
          <c:showVal val="0"/>
          <c:showCatName val="0"/>
          <c:showSerName val="0"/>
          <c:showPercent val="0"/>
          <c:showBubbleSize val="0"/>
        </c:dLbls>
        <c:gapWidth val="150"/>
        <c:overlap val="100"/>
        <c:axId val="288875904"/>
        <c:axId val="289516984"/>
      </c:barChart>
      <c:catAx>
        <c:axId val="28887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516984"/>
        <c:crosses val="autoZero"/>
        <c:auto val="1"/>
        <c:lblAlgn val="ctr"/>
        <c:lblOffset val="100"/>
        <c:tickLblSkip val="1"/>
        <c:tickMarkSkip val="1"/>
        <c:noMultiLvlLbl val="0"/>
      </c:catAx>
      <c:valAx>
        <c:axId val="289516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87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429</c:v>
                </c:pt>
                <c:pt idx="5">
                  <c:v>450</c:v>
                </c:pt>
                <c:pt idx="8">
                  <c:v>467</c:v>
                </c:pt>
                <c:pt idx="11">
                  <c:v>493</c:v>
                </c:pt>
                <c:pt idx="14">
                  <c:v>512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c:v>
                </c:pt>
                <c:pt idx="3">
                  <c:v>19</c:v>
                </c:pt>
                <c:pt idx="6">
                  <c:v>19</c:v>
                </c:pt>
                <c:pt idx="9">
                  <c:v>33</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231</c:v>
                </c:pt>
                <c:pt idx="3">
                  <c:v>228</c:v>
                </c:pt>
                <c:pt idx="6">
                  <c:v>243</c:v>
                </c:pt>
                <c:pt idx="9">
                  <c:v>253</c:v>
                </c:pt>
                <c:pt idx="12">
                  <c:v>261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206</c:v>
                </c:pt>
                <c:pt idx="3">
                  <c:v>215</c:v>
                </c:pt>
                <c:pt idx="6">
                  <c:v>223</c:v>
                </c:pt>
                <c:pt idx="9">
                  <c:v>242</c:v>
                </c:pt>
                <c:pt idx="12">
                  <c:v>238</c:v>
                </c:pt>
              </c:numCache>
            </c:numRef>
          </c:val>
        </c:ser>
        <c:dLbls>
          <c:showLegendKey val="0"/>
          <c:showVal val="0"/>
          <c:showCatName val="0"/>
          <c:showSerName val="0"/>
          <c:showPercent val="0"/>
          <c:showBubbleSize val="0"/>
        </c:dLbls>
        <c:gapWidth val="100"/>
        <c:overlap val="100"/>
        <c:axId val="293136080"/>
        <c:axId val="294469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32</c:v>
                </c:pt>
                <c:pt idx="2">
                  <c:v>#N/A</c:v>
                </c:pt>
                <c:pt idx="3">
                  <c:v>#N/A</c:v>
                </c:pt>
                <c:pt idx="4">
                  <c:v>12</c:v>
                </c:pt>
                <c:pt idx="5">
                  <c:v>#N/A</c:v>
                </c:pt>
                <c:pt idx="6">
                  <c:v>#N/A</c:v>
                </c:pt>
                <c:pt idx="7">
                  <c:v>18</c:v>
                </c:pt>
                <c:pt idx="8">
                  <c:v>#N/A</c:v>
                </c:pt>
                <c:pt idx="9">
                  <c:v>#N/A</c:v>
                </c:pt>
                <c:pt idx="10">
                  <c:v>35</c:v>
                </c:pt>
                <c:pt idx="11">
                  <c:v>#N/A</c:v>
                </c:pt>
                <c:pt idx="12">
                  <c:v>#N/A</c:v>
                </c:pt>
                <c:pt idx="13">
                  <c:v>32</c:v>
                </c:pt>
                <c:pt idx="14">
                  <c:v>#N/A</c:v>
                </c:pt>
              </c:numCache>
            </c:numRef>
          </c:val>
          <c:smooth val="0"/>
        </c:ser>
        <c:dLbls>
          <c:showLegendKey val="0"/>
          <c:showVal val="0"/>
          <c:showCatName val="0"/>
          <c:showSerName val="0"/>
          <c:showPercent val="0"/>
          <c:showBubbleSize val="0"/>
        </c:dLbls>
        <c:marker val="1"/>
        <c:smooth val="0"/>
        <c:axId val="293136080"/>
        <c:axId val="294469624"/>
      </c:lineChart>
      <c:catAx>
        <c:axId val="29313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469624"/>
        <c:crosses val="autoZero"/>
        <c:auto val="1"/>
        <c:lblAlgn val="ctr"/>
        <c:lblOffset val="100"/>
        <c:tickLblSkip val="1"/>
        <c:tickMarkSkip val="1"/>
        <c:noMultiLvlLbl val="0"/>
      </c:catAx>
      <c:valAx>
        <c:axId val="294469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13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5928</c:v>
                </c:pt>
                <c:pt idx="5">
                  <c:v>6233</c:v>
                </c:pt>
                <c:pt idx="8">
                  <c:v>6009</c:v>
                </c:pt>
                <c:pt idx="11">
                  <c:v>5666</c:v>
                </c:pt>
                <c:pt idx="14">
                  <c:v>5300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4105</c:v>
                </c:pt>
                <c:pt idx="5">
                  <c:v>3541</c:v>
                </c:pt>
                <c:pt idx="8">
                  <c:v>3524</c:v>
                </c:pt>
                <c:pt idx="11">
                  <c:v>3789</c:v>
                </c:pt>
                <c:pt idx="14">
                  <c:v>3812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1615</c:v>
                </c:pt>
                <c:pt idx="3">
                  <c:v>1624</c:v>
                </c:pt>
                <c:pt idx="6">
                  <c:v>1638</c:v>
                </c:pt>
                <c:pt idx="9">
                  <c:v>1618</c:v>
                </c:pt>
                <c:pt idx="12">
                  <c:v>1492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209</c:v>
                </c:pt>
                <c:pt idx="3">
                  <c:v>303</c:v>
                </c:pt>
                <c:pt idx="6">
                  <c:v>298</c:v>
                </c:pt>
                <c:pt idx="9">
                  <c:v>281</c:v>
                </c:pt>
                <c:pt idx="12">
                  <c:v>775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3408</c:v>
                </c:pt>
                <c:pt idx="3">
                  <c:v>3318</c:v>
                </c:pt>
                <c:pt idx="6">
                  <c:v>3324</c:v>
                </c:pt>
                <c:pt idx="9">
                  <c:v>3305</c:v>
                </c:pt>
                <c:pt idx="12">
                  <c:v>3037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2656</c:v>
                </c:pt>
                <c:pt idx="3">
                  <c:v>3182</c:v>
                </c:pt>
                <c:pt idx="6">
                  <c:v>3007</c:v>
                </c:pt>
                <c:pt idx="9">
                  <c:v>2813</c:v>
                </c:pt>
                <c:pt idx="12">
                  <c:v>2749</c:v>
                </c:pt>
              </c:numCache>
            </c:numRef>
          </c:val>
        </c:ser>
        <c:dLbls>
          <c:showLegendKey val="0"/>
          <c:showVal val="0"/>
          <c:showCatName val="0"/>
          <c:showSerName val="0"/>
          <c:showPercent val="0"/>
          <c:showBubbleSize val="0"/>
        </c:dLbls>
        <c:gapWidth val="100"/>
        <c:overlap val="100"/>
        <c:axId val="294470800"/>
        <c:axId val="294471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94470800"/>
        <c:axId val="294471192"/>
      </c:lineChart>
      <c:catAx>
        <c:axId val="29447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471192"/>
        <c:crosses val="autoZero"/>
        <c:auto val="1"/>
        <c:lblAlgn val="ctr"/>
        <c:lblOffset val="100"/>
        <c:tickLblSkip val="1"/>
        <c:tickMarkSkip val="1"/>
        <c:noMultiLvlLbl val="0"/>
      </c:catAx>
      <c:valAx>
        <c:axId val="294471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47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23,154
22,742
13.61
8,576,542
8,297,404
210,702
5,849,715
2,749,381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chemeClr val="dk1"/>
              </a:solidFill>
              <a:effectLst/>
              <a:latin typeface="+mn-lt"/>
              <a:ea typeface="+mn-ea"/>
              <a:cs typeface="+mn-cs"/>
            </a:rPr>
            <a:t>　Ｈ２６は電気・輸送用機械器具や金属製品の製造業を中心に業績が好調であったため、法人町民税が増加となったことが一つの要因となり、</a:t>
          </a:r>
          <a:r>
            <a:rPr lang="ja-JP" altLang="ja-JP" sz="1100">
              <a:solidFill>
                <a:schemeClr val="dk1"/>
              </a:solidFill>
              <a:effectLst/>
              <a:latin typeface="+mn-lt"/>
              <a:ea typeface="+mn-ea"/>
              <a:cs typeface="+mn-cs"/>
            </a:rPr>
            <a:t>これまで減少を続けた財政力指数は</a:t>
          </a:r>
          <a:r>
            <a:rPr lang="ja-JP" altLang="en-US" sz="1100">
              <a:solidFill>
                <a:schemeClr val="dk1"/>
              </a:solidFill>
              <a:effectLst/>
              <a:latin typeface="+mn-lt"/>
              <a:ea typeface="+mn-ea"/>
              <a:cs typeface="+mn-cs"/>
            </a:rPr>
            <a:t>増加に転じている</a:t>
          </a:r>
          <a:r>
            <a:rPr lang="ja-JP" altLang="ja-JP" sz="1100">
              <a:solidFill>
                <a:schemeClr val="dk1"/>
              </a:solidFill>
              <a:effectLst/>
              <a:latin typeface="+mn-lt"/>
              <a:ea typeface="+mn-ea"/>
              <a:cs typeface="+mn-cs"/>
            </a:rPr>
            <a:t>。</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景気の回復</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期待</a:t>
          </a:r>
          <a:r>
            <a:rPr lang="ja-JP" altLang="en-US" sz="1100">
              <a:solidFill>
                <a:schemeClr val="dk1"/>
              </a:solidFill>
              <a:effectLst/>
              <a:latin typeface="+mn-lt"/>
              <a:ea typeface="+mn-ea"/>
              <a:cs typeface="+mn-cs"/>
            </a:rPr>
            <a:t>しつつも</a:t>
          </a:r>
          <a:r>
            <a:rPr lang="ja-JP" altLang="ja-JP" sz="1100">
              <a:solidFill>
                <a:schemeClr val="dk1"/>
              </a:solidFill>
              <a:effectLst/>
              <a:latin typeface="+mn-lt"/>
              <a:ea typeface="+mn-ea"/>
              <a:cs typeface="+mn-cs"/>
            </a:rPr>
            <a:t>、先行き不透明な経済状況は続くものと思われるため、経常経費を適切に管理し、安定した行財政運営に努めていく。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16933</xdr:rowOff>
    </xdr:from>
    <xdr:to>
      <xdr:col>7</xdr:col>
      <xdr:colOff>152400</xdr:colOff>
      <xdr:row>45</xdr:row>
      <xdr:rowOff>141111</xdr:rowOff>
    </xdr:to>
    <xdr:cxnSp macro="">
      <xdr:nvCxnSpPr>
        <xdr:cNvPr id="62" name="直線コネクタ 61"/>
        <xdr:cNvCxnSpPr/>
      </xdr:nvCxnSpPr>
      <xdr:spPr>
        <a:xfrm flipV="1">
          <a:off x="4953000" y="6703483"/>
          <a:ext cx="0" cy="1152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103310</xdr:rowOff>
    </xdr:from>
    <xdr:ext cx="762000" cy="259045"/>
    <xdr:sp macro="" textlink="">
      <xdr:nvSpPr>
        <xdr:cNvPr id="65" name="財政力最大値テキスト"/>
        <xdr:cNvSpPr txBox="1"/>
      </xdr:nvSpPr>
      <xdr:spPr>
        <a:xfrm>
          <a:off x="5041900" y="644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39</xdr:row>
      <xdr:rowOff>16933</xdr:rowOff>
    </xdr:from>
    <xdr:to>
      <xdr:col>7</xdr:col>
      <xdr:colOff>241300</xdr:colOff>
      <xdr:row>39</xdr:row>
      <xdr:rowOff>16933</xdr:rowOff>
    </xdr:to>
    <xdr:cxnSp macro="">
      <xdr:nvCxnSpPr>
        <xdr:cNvPr id="66" name="直線コネクタ 65"/>
        <xdr:cNvCxnSpPr/>
      </xdr:nvCxnSpPr>
      <xdr:spPr>
        <a:xfrm>
          <a:off x="4864100" y="670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30339</xdr:rowOff>
    </xdr:from>
    <xdr:to>
      <xdr:col>7</xdr:col>
      <xdr:colOff>152400</xdr:colOff>
      <xdr:row>39</xdr:row>
      <xdr:rowOff>97367</xdr:rowOff>
    </xdr:to>
    <xdr:cxnSp macro="">
      <xdr:nvCxnSpPr>
        <xdr:cNvPr id="67" name="直線コネクタ 66"/>
        <xdr:cNvCxnSpPr/>
      </xdr:nvCxnSpPr>
      <xdr:spPr>
        <a:xfrm flipV="1">
          <a:off x="4114800" y="6716889"/>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8"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69" name="フローチャート : 判断 68"/>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97367</xdr:rowOff>
    </xdr:to>
    <xdr:cxnSp macro="">
      <xdr:nvCxnSpPr>
        <xdr:cNvPr id="70" name="直線コネクタ 69"/>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94545</xdr:rowOff>
    </xdr:from>
    <xdr:to>
      <xdr:col>4</xdr:col>
      <xdr:colOff>482600</xdr:colOff>
      <xdr:row>39</xdr:row>
      <xdr:rowOff>97367</xdr:rowOff>
    </xdr:to>
    <xdr:cxnSp macro="">
      <xdr:nvCxnSpPr>
        <xdr:cNvPr id="73" name="直線コネクタ 72"/>
        <xdr:cNvCxnSpPr/>
      </xdr:nvCxnSpPr>
      <xdr:spPr>
        <a:xfrm>
          <a:off x="2336800" y="6609645"/>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115711</xdr:rowOff>
    </xdr:from>
    <xdr:to>
      <xdr:col>3</xdr:col>
      <xdr:colOff>279400</xdr:colOff>
      <xdr:row>38</xdr:row>
      <xdr:rowOff>94545</xdr:rowOff>
    </xdr:to>
    <xdr:cxnSp macro="">
      <xdr:nvCxnSpPr>
        <xdr:cNvPr id="76" name="直線コネクタ 75"/>
        <xdr:cNvCxnSpPr/>
      </xdr:nvCxnSpPr>
      <xdr:spPr>
        <a:xfrm>
          <a:off x="1447800" y="6287911"/>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9" name="フローチャート : 判断 78"/>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0" name="テキスト ボックス 79"/>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150989</xdr:rowOff>
    </xdr:from>
    <xdr:to>
      <xdr:col>7</xdr:col>
      <xdr:colOff>203200</xdr:colOff>
      <xdr:row>39</xdr:row>
      <xdr:rowOff>81139</xdr:rowOff>
    </xdr:to>
    <xdr:sp macro="" textlink="">
      <xdr:nvSpPr>
        <xdr:cNvPr id="86" name="円/楕円 85"/>
        <xdr:cNvSpPr/>
      </xdr:nvSpPr>
      <xdr:spPr>
        <a:xfrm>
          <a:off x="49022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72266</xdr:rowOff>
    </xdr:from>
    <xdr:ext cx="762000" cy="259045"/>
    <xdr:sp macro="" textlink="">
      <xdr:nvSpPr>
        <xdr:cNvPr id="87" name="財政力該当値テキスト"/>
        <xdr:cNvSpPr txBox="1"/>
      </xdr:nvSpPr>
      <xdr:spPr>
        <a:xfrm>
          <a:off x="5041900" y="65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8" name="円/楕円 87"/>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9" name="テキスト ボックス 88"/>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90" name="円/楕円 89"/>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91" name="テキスト ボックス 90"/>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43745</xdr:rowOff>
    </xdr:from>
    <xdr:to>
      <xdr:col>3</xdr:col>
      <xdr:colOff>330200</xdr:colOff>
      <xdr:row>38</xdr:row>
      <xdr:rowOff>145345</xdr:rowOff>
    </xdr:to>
    <xdr:sp macro="" textlink="">
      <xdr:nvSpPr>
        <xdr:cNvPr id="92" name="円/楕円 91"/>
        <xdr:cNvSpPr/>
      </xdr:nvSpPr>
      <xdr:spPr>
        <a:xfrm>
          <a:off x="2286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155522</xdr:rowOff>
    </xdr:from>
    <xdr:ext cx="762000" cy="259045"/>
    <xdr:sp macro="" textlink="">
      <xdr:nvSpPr>
        <xdr:cNvPr id="93" name="テキスト ボックス 92"/>
        <xdr:cNvSpPr txBox="1"/>
      </xdr:nvSpPr>
      <xdr:spPr>
        <a:xfrm>
          <a:off x="1955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64911</xdr:rowOff>
    </xdr:from>
    <xdr:to>
      <xdr:col>2</xdr:col>
      <xdr:colOff>127000</xdr:colOff>
      <xdr:row>36</xdr:row>
      <xdr:rowOff>166511</xdr:rowOff>
    </xdr:to>
    <xdr:sp macro="" textlink="">
      <xdr:nvSpPr>
        <xdr:cNvPr id="94" name="円/楕円 93"/>
        <xdr:cNvSpPr/>
      </xdr:nvSpPr>
      <xdr:spPr>
        <a:xfrm>
          <a:off x="1397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5238</xdr:rowOff>
    </xdr:from>
    <xdr:ext cx="762000" cy="259045"/>
    <xdr:sp macro="" textlink="">
      <xdr:nvSpPr>
        <xdr:cNvPr id="95" name="テキスト ボックス 94"/>
        <xdr:cNvSpPr txBox="1"/>
      </xdr:nvSpPr>
      <xdr:spPr>
        <a:xfrm>
          <a:off x="1066800" y="60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chemeClr val="dk1"/>
              </a:solidFill>
              <a:effectLst/>
              <a:latin typeface="+mn-lt"/>
              <a:ea typeface="+mn-ea"/>
              <a:cs typeface="+mn-cs"/>
            </a:rPr>
            <a:t>　これまで</a:t>
          </a:r>
          <a:r>
            <a:rPr lang="ja-JP" altLang="ja-JP" sz="1100" b="0" i="0">
              <a:solidFill>
                <a:schemeClr val="dk1"/>
              </a:solidFill>
              <a:effectLst/>
              <a:latin typeface="+mn-lt"/>
              <a:ea typeface="+mn-ea"/>
              <a:cs typeface="+mn-cs"/>
            </a:rPr>
            <a:t>取り組んできた経常経費抑制策により昨年度と比較して</a:t>
          </a:r>
          <a:r>
            <a:rPr lang="ja-JP" altLang="en-US" sz="1100" b="0" i="0">
              <a:solidFill>
                <a:schemeClr val="dk1"/>
              </a:solidFill>
              <a:effectLst/>
              <a:latin typeface="+mn-lt"/>
              <a:ea typeface="+mn-ea"/>
              <a:cs typeface="+mn-cs"/>
            </a:rPr>
            <a:t>２．８</a:t>
          </a:r>
          <a:r>
            <a:rPr lang="ja-JP" altLang="ja-JP" sz="1100" b="0" i="0">
              <a:solidFill>
                <a:schemeClr val="dk1"/>
              </a:solidFill>
              <a:effectLst/>
              <a:latin typeface="+mn-lt"/>
              <a:ea typeface="+mn-ea"/>
              <a:cs typeface="+mn-cs"/>
            </a:rPr>
            <a:t>％減少となり、類似団体と比較しても</a:t>
          </a:r>
          <a:r>
            <a:rPr lang="ja-JP" altLang="en-US" sz="1100" b="0" i="0">
              <a:solidFill>
                <a:schemeClr val="dk1"/>
              </a:solidFill>
              <a:effectLst/>
              <a:latin typeface="+mn-lt"/>
              <a:ea typeface="+mn-ea"/>
              <a:cs typeface="+mn-cs"/>
            </a:rPr>
            <a:t>１０．６</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下回っていることから、健全な財政運営が維持されているといえる。</a:t>
          </a:r>
          <a:endParaRPr lang="ja-JP" altLang="ja-JP" sz="1400">
            <a:effectLst/>
          </a:endParaRPr>
        </a:p>
        <a:p>
          <a:pPr algn="l" rtl="0"/>
          <a:r>
            <a:rPr lang="ja-JP" altLang="ja-JP" sz="1100" b="0" i="0" baseline="0">
              <a:solidFill>
                <a:schemeClr val="dk1"/>
              </a:solidFill>
              <a:effectLst/>
              <a:latin typeface="+mn-lt"/>
              <a:ea typeface="+mn-ea"/>
              <a:cs typeface="+mn-cs"/>
            </a:rPr>
            <a:t>　今後も財源確保に努めつつ、気を抜くことなく経常経費の抑制を図っていく。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3" name="直線コネクタ 122"/>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4"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5" name="直線コネクタ 124"/>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167894</xdr:rowOff>
    </xdr:from>
    <xdr:to>
      <xdr:col>7</xdr:col>
      <xdr:colOff>152400</xdr:colOff>
      <xdr:row>60</xdr:row>
      <xdr:rowOff>131572</xdr:rowOff>
    </xdr:to>
    <xdr:cxnSp macro="">
      <xdr:nvCxnSpPr>
        <xdr:cNvPr id="128" name="直線コネクタ 127"/>
        <xdr:cNvCxnSpPr/>
      </xdr:nvCxnSpPr>
      <xdr:spPr>
        <a:xfrm flipV="1">
          <a:off x="4114800" y="1028344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29"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0" name="フローチャート :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131572</xdr:rowOff>
    </xdr:from>
    <xdr:to>
      <xdr:col>6</xdr:col>
      <xdr:colOff>0</xdr:colOff>
      <xdr:row>61</xdr:row>
      <xdr:rowOff>42164</xdr:rowOff>
    </xdr:to>
    <xdr:cxnSp macro="">
      <xdr:nvCxnSpPr>
        <xdr:cNvPr id="131" name="直線コネクタ 130"/>
        <xdr:cNvCxnSpPr/>
      </xdr:nvCxnSpPr>
      <xdr:spPr>
        <a:xfrm flipV="1">
          <a:off x="3225800" y="104185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2" name="フローチャート : 判断 131"/>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33" name="テキスト ボックス 132"/>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18034</xdr:rowOff>
    </xdr:from>
    <xdr:to>
      <xdr:col>4</xdr:col>
      <xdr:colOff>482600</xdr:colOff>
      <xdr:row>61</xdr:row>
      <xdr:rowOff>42164</xdr:rowOff>
    </xdr:to>
    <xdr:cxnSp macro="">
      <xdr:nvCxnSpPr>
        <xdr:cNvPr id="134" name="直線コネクタ 133"/>
        <xdr:cNvCxnSpPr/>
      </xdr:nvCxnSpPr>
      <xdr:spPr>
        <a:xfrm>
          <a:off x="2336800" y="104764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5" name="フローチャート : 判断 134"/>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6" name="テキスト ボックス 135"/>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134112</xdr:rowOff>
    </xdr:from>
    <xdr:to>
      <xdr:col>3</xdr:col>
      <xdr:colOff>279400</xdr:colOff>
      <xdr:row>61</xdr:row>
      <xdr:rowOff>18034</xdr:rowOff>
    </xdr:to>
    <xdr:cxnSp macro="">
      <xdr:nvCxnSpPr>
        <xdr:cNvPr id="137" name="直線コネクタ 136"/>
        <xdr:cNvCxnSpPr/>
      </xdr:nvCxnSpPr>
      <xdr:spPr>
        <a:xfrm>
          <a:off x="1447800" y="1024966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0" name="フローチャート : 判断 139"/>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1" name="テキスト ボックス 140"/>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117094</xdr:rowOff>
    </xdr:from>
    <xdr:to>
      <xdr:col>7</xdr:col>
      <xdr:colOff>203200</xdr:colOff>
      <xdr:row>60</xdr:row>
      <xdr:rowOff>47244</xdr:rowOff>
    </xdr:to>
    <xdr:sp macro="" textlink="">
      <xdr:nvSpPr>
        <xdr:cNvPr id="147" name="円/楕円 146"/>
        <xdr:cNvSpPr/>
      </xdr:nvSpPr>
      <xdr:spPr>
        <a:xfrm>
          <a:off x="4902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38371</xdr:rowOff>
    </xdr:from>
    <xdr:ext cx="762000" cy="259045"/>
    <xdr:sp macro="" textlink="">
      <xdr:nvSpPr>
        <xdr:cNvPr id="148" name="財政構造の弾力性該当値テキスト"/>
        <xdr:cNvSpPr txBox="1"/>
      </xdr:nvSpPr>
      <xdr:spPr>
        <a:xfrm>
          <a:off x="5041900" y="1015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80772</xdr:rowOff>
    </xdr:from>
    <xdr:to>
      <xdr:col>6</xdr:col>
      <xdr:colOff>50800</xdr:colOff>
      <xdr:row>61</xdr:row>
      <xdr:rowOff>10922</xdr:rowOff>
    </xdr:to>
    <xdr:sp macro="" textlink="">
      <xdr:nvSpPr>
        <xdr:cNvPr id="149" name="円/楕円 148"/>
        <xdr:cNvSpPr/>
      </xdr:nvSpPr>
      <xdr:spPr>
        <a:xfrm>
          <a:off x="406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50" name="テキスト ボックス 149"/>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162814</xdr:rowOff>
    </xdr:from>
    <xdr:to>
      <xdr:col>4</xdr:col>
      <xdr:colOff>533400</xdr:colOff>
      <xdr:row>61</xdr:row>
      <xdr:rowOff>92964</xdr:rowOff>
    </xdr:to>
    <xdr:sp macro="" textlink="">
      <xdr:nvSpPr>
        <xdr:cNvPr id="151" name="円/楕円 150"/>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103141</xdr:rowOff>
    </xdr:from>
    <xdr:ext cx="762000" cy="259045"/>
    <xdr:sp macro="" textlink="">
      <xdr:nvSpPr>
        <xdr:cNvPr id="152" name="テキスト ボックス 151"/>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3" name="円/楕円 152"/>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4" name="テキスト ボックス 153"/>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83312</xdr:rowOff>
    </xdr:from>
    <xdr:to>
      <xdr:col>2</xdr:col>
      <xdr:colOff>127000</xdr:colOff>
      <xdr:row>60</xdr:row>
      <xdr:rowOff>13462</xdr:rowOff>
    </xdr:to>
    <xdr:sp macro="" textlink="">
      <xdr:nvSpPr>
        <xdr:cNvPr id="155" name="円/楕円 154"/>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23639</xdr:rowOff>
    </xdr:from>
    <xdr:ext cx="762000" cy="259045"/>
    <xdr:sp macro="" textlink="">
      <xdr:nvSpPr>
        <xdr:cNvPr id="156" name="テキスト ボックス 155"/>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[124,837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a:solidFill>
                <a:schemeClr val="dk1"/>
              </a:solidFill>
              <a:effectLst/>
              <a:latin typeface="+mn-lt"/>
              <a:ea typeface="+mn-ea"/>
              <a:cs typeface="+mn-cs"/>
            </a:rPr>
            <a:t>　前年度と比較しほぼ横ばいで推移しているものの、以前から物件費等の行政コストが他団体と比べ高い傾向にあり、類似団体との比較も高水準となっている。</a:t>
          </a:r>
          <a:endParaRPr lang="ja-JP" altLang="ja-JP" sz="1400">
            <a:effectLst/>
          </a:endParaRPr>
        </a:p>
        <a:p>
          <a:pPr algn="l" rtl="1"/>
          <a:r>
            <a:rPr lang="ja-JP" altLang="ja-JP" sz="1100">
              <a:solidFill>
                <a:schemeClr val="dk1"/>
              </a:solidFill>
              <a:effectLst/>
              <a:latin typeface="+mn-lt"/>
              <a:ea typeface="+mn-ea"/>
              <a:cs typeface="+mn-cs"/>
            </a:rPr>
            <a:t>　中でも委託料の増加が原因の一つとなっていることから、その効果も含め多角的な視点から、この経費を把握、検証し、適切な管理に努めなければならない。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88" name="直線コネクタ 187"/>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89"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0" name="直線コネクタ 189"/>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1"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2" name="直線コネクタ 191"/>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46918</xdr:rowOff>
    </xdr:from>
    <xdr:to>
      <xdr:col>7</xdr:col>
      <xdr:colOff>152400</xdr:colOff>
      <xdr:row>84</xdr:row>
      <xdr:rowOff>86423</xdr:rowOff>
    </xdr:to>
    <xdr:cxnSp macro="">
      <xdr:nvCxnSpPr>
        <xdr:cNvPr id="193" name="直線コネクタ 192"/>
        <xdr:cNvCxnSpPr/>
      </xdr:nvCxnSpPr>
      <xdr:spPr>
        <a:xfrm>
          <a:off x="4114800" y="14448718"/>
          <a:ext cx="838200" cy="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117704</xdr:rowOff>
    </xdr:from>
    <xdr:ext cx="762000" cy="259045"/>
    <xdr:sp macro="" textlink="">
      <xdr:nvSpPr>
        <xdr:cNvPr id="194" name="人件費・物件費等の状況平均値テキスト"/>
        <xdr:cNvSpPr txBox="1"/>
      </xdr:nvSpPr>
      <xdr:spPr>
        <a:xfrm>
          <a:off x="5041900" y="1417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5" name="フローチャート : 判断 194"/>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32153</xdr:rowOff>
    </xdr:from>
    <xdr:to>
      <xdr:col>6</xdr:col>
      <xdr:colOff>0</xdr:colOff>
      <xdr:row>84</xdr:row>
      <xdr:rowOff>46918</xdr:rowOff>
    </xdr:to>
    <xdr:cxnSp macro="">
      <xdr:nvCxnSpPr>
        <xdr:cNvPr id="196" name="直線コネクタ 195"/>
        <xdr:cNvCxnSpPr/>
      </xdr:nvCxnSpPr>
      <xdr:spPr>
        <a:xfrm>
          <a:off x="3225800" y="14433953"/>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7" name="フローチャート : 判断 196"/>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143746</xdr:rowOff>
    </xdr:from>
    <xdr:ext cx="736600" cy="259045"/>
    <xdr:sp macro="" textlink="">
      <xdr:nvSpPr>
        <xdr:cNvPr id="198" name="テキスト ボックス 197"/>
        <xdr:cNvSpPr txBox="1"/>
      </xdr:nvSpPr>
      <xdr:spPr>
        <a:xfrm>
          <a:off x="3733800" y="1403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32153</xdr:rowOff>
    </xdr:from>
    <xdr:to>
      <xdr:col>4</xdr:col>
      <xdr:colOff>482600</xdr:colOff>
      <xdr:row>84</xdr:row>
      <xdr:rowOff>63246</xdr:rowOff>
    </xdr:to>
    <xdr:cxnSp macro="">
      <xdr:nvCxnSpPr>
        <xdr:cNvPr id="199" name="直線コネクタ 198"/>
        <xdr:cNvCxnSpPr/>
      </xdr:nvCxnSpPr>
      <xdr:spPr>
        <a:xfrm flipV="1">
          <a:off x="2336800" y="14433953"/>
          <a:ext cx="889000" cy="3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0" name="フローチャート : 判断 199"/>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146389</xdr:rowOff>
    </xdr:from>
    <xdr:ext cx="762000" cy="259045"/>
    <xdr:sp macro="" textlink="">
      <xdr:nvSpPr>
        <xdr:cNvPr id="201" name="テキスト ボックス 200"/>
        <xdr:cNvSpPr txBox="1"/>
      </xdr:nvSpPr>
      <xdr:spPr>
        <a:xfrm>
          <a:off x="2844800" y="1403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63246</xdr:rowOff>
    </xdr:from>
    <xdr:to>
      <xdr:col>3</xdr:col>
      <xdr:colOff>279400</xdr:colOff>
      <xdr:row>84</xdr:row>
      <xdr:rowOff>64959</xdr:rowOff>
    </xdr:to>
    <xdr:cxnSp macro="">
      <xdr:nvCxnSpPr>
        <xdr:cNvPr id="202" name="直線コネクタ 201"/>
        <xdr:cNvCxnSpPr/>
      </xdr:nvCxnSpPr>
      <xdr:spPr>
        <a:xfrm flipV="1">
          <a:off x="1447800" y="14465046"/>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3" name="フローチャート : 判断 202"/>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38240</xdr:rowOff>
    </xdr:from>
    <xdr:ext cx="762000" cy="259045"/>
    <xdr:sp macro="" textlink="">
      <xdr:nvSpPr>
        <xdr:cNvPr id="204" name="テキスト ボックス 203"/>
        <xdr:cNvSpPr txBox="1"/>
      </xdr:nvSpPr>
      <xdr:spPr>
        <a:xfrm>
          <a:off x="1955800" y="1409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5" name="フローチャート : 判断 204"/>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83720</xdr:rowOff>
    </xdr:from>
    <xdr:ext cx="762000" cy="259045"/>
    <xdr:sp macro="" textlink="">
      <xdr:nvSpPr>
        <xdr:cNvPr id="206" name="テキスト ボックス 205"/>
        <xdr:cNvSpPr txBox="1"/>
      </xdr:nvSpPr>
      <xdr:spPr>
        <a:xfrm>
          <a:off x="1066800" y="141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35623</xdr:rowOff>
    </xdr:from>
    <xdr:to>
      <xdr:col>7</xdr:col>
      <xdr:colOff>203200</xdr:colOff>
      <xdr:row>84</xdr:row>
      <xdr:rowOff>137223</xdr:rowOff>
    </xdr:to>
    <xdr:sp macro="" textlink="">
      <xdr:nvSpPr>
        <xdr:cNvPr id="212" name="円/楕円 211"/>
        <xdr:cNvSpPr/>
      </xdr:nvSpPr>
      <xdr:spPr>
        <a:xfrm>
          <a:off x="4902200" y="144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7700</xdr:rowOff>
    </xdr:from>
    <xdr:ext cx="762000" cy="259045"/>
    <xdr:sp macro="" textlink="">
      <xdr:nvSpPr>
        <xdr:cNvPr id="213" name="人件費・物件費等の状況該当値テキスト"/>
        <xdr:cNvSpPr txBox="1"/>
      </xdr:nvSpPr>
      <xdr:spPr>
        <a:xfrm>
          <a:off x="5041900" y="1440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124,837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167568</xdr:rowOff>
    </xdr:from>
    <xdr:to>
      <xdr:col>6</xdr:col>
      <xdr:colOff>50800</xdr:colOff>
      <xdr:row>84</xdr:row>
      <xdr:rowOff>97718</xdr:rowOff>
    </xdr:to>
    <xdr:sp macro="" textlink="">
      <xdr:nvSpPr>
        <xdr:cNvPr id="214" name="円/楕円 213"/>
        <xdr:cNvSpPr/>
      </xdr:nvSpPr>
      <xdr:spPr>
        <a:xfrm>
          <a:off x="4064000" y="143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82495</xdr:rowOff>
    </xdr:from>
    <xdr:ext cx="736600" cy="259045"/>
    <xdr:sp macro="" textlink="">
      <xdr:nvSpPr>
        <xdr:cNvPr id="215" name="テキスト ボックス 214"/>
        <xdr:cNvSpPr txBox="1"/>
      </xdr:nvSpPr>
      <xdr:spPr>
        <a:xfrm>
          <a:off x="3733800" y="14484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121,399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152803</xdr:rowOff>
    </xdr:from>
    <xdr:to>
      <xdr:col>4</xdr:col>
      <xdr:colOff>533400</xdr:colOff>
      <xdr:row>84</xdr:row>
      <xdr:rowOff>82953</xdr:rowOff>
    </xdr:to>
    <xdr:sp macro="" textlink="">
      <xdr:nvSpPr>
        <xdr:cNvPr id="216" name="円/楕円 215"/>
        <xdr:cNvSpPr/>
      </xdr:nvSpPr>
      <xdr:spPr>
        <a:xfrm>
          <a:off x="3175000" y="143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67730</xdr:rowOff>
    </xdr:from>
    <xdr:ext cx="762000" cy="259045"/>
    <xdr:sp macro="" textlink="">
      <xdr:nvSpPr>
        <xdr:cNvPr id="217" name="テキスト ボックス 216"/>
        <xdr:cNvSpPr txBox="1"/>
      </xdr:nvSpPr>
      <xdr:spPr>
        <a:xfrm>
          <a:off x="2844800" y="1446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120,114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12446</xdr:rowOff>
    </xdr:from>
    <xdr:to>
      <xdr:col>3</xdr:col>
      <xdr:colOff>330200</xdr:colOff>
      <xdr:row>84</xdr:row>
      <xdr:rowOff>114046</xdr:rowOff>
    </xdr:to>
    <xdr:sp macro="" textlink="">
      <xdr:nvSpPr>
        <xdr:cNvPr id="218" name="円/楕円 217"/>
        <xdr:cNvSpPr/>
      </xdr:nvSpPr>
      <xdr:spPr>
        <a:xfrm>
          <a:off x="22860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98823</xdr:rowOff>
    </xdr:from>
    <xdr:ext cx="762000" cy="259045"/>
    <xdr:sp macro="" textlink="">
      <xdr:nvSpPr>
        <xdr:cNvPr id="219" name="テキスト ボックス 218"/>
        <xdr:cNvSpPr txBox="1"/>
      </xdr:nvSpPr>
      <xdr:spPr>
        <a:xfrm>
          <a:off x="1955800" y="1450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122,820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14159</xdr:rowOff>
    </xdr:from>
    <xdr:to>
      <xdr:col>2</xdr:col>
      <xdr:colOff>127000</xdr:colOff>
      <xdr:row>84</xdr:row>
      <xdr:rowOff>115759</xdr:rowOff>
    </xdr:to>
    <xdr:sp macro="" textlink="">
      <xdr:nvSpPr>
        <xdr:cNvPr id="220" name="円/楕円 219"/>
        <xdr:cNvSpPr/>
      </xdr:nvSpPr>
      <xdr:spPr>
        <a:xfrm>
          <a:off x="1397000" y="14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100536</xdr:rowOff>
    </xdr:from>
    <xdr:ext cx="762000" cy="259045"/>
    <xdr:sp macro="" textlink="">
      <xdr:nvSpPr>
        <xdr:cNvPr id="221" name="テキスト ボックス 220"/>
        <xdr:cNvSpPr txBox="1"/>
      </xdr:nvSpPr>
      <xdr:spPr>
        <a:xfrm>
          <a:off x="1066800" y="1450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職員の給与については、人事院勧告及び国家公務員に準じた制度に基づいて運用しており、総人件費の抑制を図ってきており、全国町村平均と比較しても下回る数値となっている。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今後も、国家公務員の制度の動向を注視し、職員の給与制度の見直しを図る。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5141</xdr:rowOff>
    </xdr:from>
    <xdr:to>
      <xdr:col>24</xdr:col>
      <xdr:colOff>558800</xdr:colOff>
      <xdr:row>86</xdr:row>
      <xdr:rowOff>78618</xdr:rowOff>
    </xdr:to>
    <xdr:cxnSp macro="">
      <xdr:nvCxnSpPr>
        <xdr:cNvPr id="252" name="直線コネクタ 251"/>
        <xdr:cNvCxnSpPr/>
      </xdr:nvCxnSpPr>
      <xdr:spPr>
        <a:xfrm flipV="1">
          <a:off x="17018000" y="13892591"/>
          <a:ext cx="0" cy="930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3"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4" name="直線コネクタ 253"/>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91518</xdr:rowOff>
    </xdr:from>
    <xdr:ext cx="762000" cy="259045"/>
    <xdr:sp macro="" textlink="">
      <xdr:nvSpPr>
        <xdr:cNvPr id="255" name="給与水準   （国との比較）最大値テキスト"/>
        <xdr:cNvSpPr txBox="1"/>
      </xdr:nvSpPr>
      <xdr:spPr>
        <a:xfrm>
          <a:off x="17106900" y="136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5141</xdr:rowOff>
    </xdr:from>
    <xdr:to>
      <xdr:col>24</xdr:col>
      <xdr:colOff>647700</xdr:colOff>
      <xdr:row>81</xdr:row>
      <xdr:rowOff>5141</xdr:rowOff>
    </xdr:to>
    <xdr:cxnSp macro="">
      <xdr:nvCxnSpPr>
        <xdr:cNvPr id="256" name="直線コネクタ 255"/>
        <xdr:cNvCxnSpPr/>
      </xdr:nvCxnSpPr>
      <xdr:spPr>
        <a:xfrm>
          <a:off x="16929100" y="1389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121859</xdr:rowOff>
    </xdr:to>
    <xdr:cxnSp macro="">
      <xdr:nvCxnSpPr>
        <xdr:cNvPr id="257" name="直線コネクタ 256"/>
        <xdr:cNvCxnSpPr/>
      </xdr:nvCxnSpPr>
      <xdr:spPr>
        <a:xfrm>
          <a:off x="16179800" y="143407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158041</xdr:rowOff>
    </xdr:from>
    <xdr:ext cx="762000" cy="259045"/>
    <xdr:sp macro="" textlink="">
      <xdr:nvSpPr>
        <xdr:cNvPr id="258"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59" name="フローチャート : 判断 258"/>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88</xdr:row>
      <xdr:rowOff>149377</xdr:rowOff>
    </xdr:to>
    <xdr:cxnSp macro="">
      <xdr:nvCxnSpPr>
        <xdr:cNvPr id="260" name="直線コネクタ 259"/>
        <xdr:cNvCxnSpPr/>
      </xdr:nvCxnSpPr>
      <xdr:spPr>
        <a:xfrm flipV="1">
          <a:off x="15290800" y="14340718"/>
          <a:ext cx="889000" cy="8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1" name="フローチャート : 判断 260"/>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2" name="テキスト ボックス 261"/>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148468</xdr:rowOff>
    </xdr:from>
    <xdr:to>
      <xdr:col>22</xdr:col>
      <xdr:colOff>203200</xdr:colOff>
      <xdr:row>88</xdr:row>
      <xdr:rowOff>149377</xdr:rowOff>
    </xdr:to>
    <xdr:cxnSp macro="">
      <xdr:nvCxnSpPr>
        <xdr:cNvPr id="263" name="直線コネクタ 262"/>
        <xdr:cNvCxnSpPr/>
      </xdr:nvCxnSpPr>
      <xdr:spPr>
        <a:xfrm>
          <a:off x="14401800" y="15064618"/>
          <a:ext cx="8890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4" name="フローチャート : 判断 263"/>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5" name="テキスト ボックス 264"/>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87</xdr:row>
      <xdr:rowOff>148468</xdr:rowOff>
    </xdr:to>
    <xdr:cxnSp macro="">
      <xdr:nvCxnSpPr>
        <xdr:cNvPr id="266" name="直線コネクタ 265"/>
        <xdr:cNvCxnSpPr/>
      </xdr:nvCxnSpPr>
      <xdr:spPr>
        <a:xfrm>
          <a:off x="13512800" y="14317738"/>
          <a:ext cx="889000" cy="7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42032</xdr:rowOff>
    </xdr:from>
    <xdr:to>
      <xdr:col>21</xdr:col>
      <xdr:colOff>50800</xdr:colOff>
      <xdr:row>89</xdr:row>
      <xdr:rowOff>143632</xdr:rowOff>
    </xdr:to>
    <xdr:sp macro="" textlink="">
      <xdr:nvSpPr>
        <xdr:cNvPr id="267" name="フローチャート : 判断 266"/>
        <xdr:cNvSpPr/>
      </xdr:nvSpPr>
      <xdr:spPr>
        <a:xfrm>
          <a:off x="14351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68" name="テキスト ボックス 267"/>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69" name="フローチャート : 判断 268"/>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70" name="テキスト ボックス 269"/>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6" name="円/楕円 275"/>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7"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8" name="円/楕円 277"/>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79" name="テキスト ボックス 278"/>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98577</xdr:rowOff>
    </xdr:from>
    <xdr:to>
      <xdr:col>22</xdr:col>
      <xdr:colOff>254000</xdr:colOff>
      <xdr:row>89</xdr:row>
      <xdr:rowOff>28727</xdr:rowOff>
    </xdr:to>
    <xdr:sp macro="" textlink="">
      <xdr:nvSpPr>
        <xdr:cNvPr id="280" name="円/楕円 279"/>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38904</xdr:rowOff>
    </xdr:from>
    <xdr:ext cx="762000" cy="259045"/>
    <xdr:sp macro="" textlink="">
      <xdr:nvSpPr>
        <xdr:cNvPr id="281" name="テキスト ボックス 280"/>
        <xdr:cNvSpPr txBox="1"/>
      </xdr:nvSpPr>
      <xdr:spPr>
        <a:xfrm>
          <a:off x="14909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97668</xdr:rowOff>
    </xdr:from>
    <xdr:to>
      <xdr:col>21</xdr:col>
      <xdr:colOff>50800</xdr:colOff>
      <xdr:row>88</xdr:row>
      <xdr:rowOff>27818</xdr:rowOff>
    </xdr:to>
    <xdr:sp macro="" textlink="">
      <xdr:nvSpPr>
        <xdr:cNvPr id="282" name="円/楕円 281"/>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37995</xdr:rowOff>
    </xdr:from>
    <xdr:ext cx="762000" cy="259045"/>
    <xdr:sp macro="" textlink="">
      <xdr:nvSpPr>
        <xdr:cNvPr id="283" name="テキスト ボックス 282"/>
        <xdr:cNvSpPr txBox="1"/>
      </xdr:nvSpPr>
      <xdr:spPr>
        <a:xfrm>
          <a:off x="14020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84" name="円/楕円 283"/>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85" name="テキスト ボックス 284"/>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　正職員と臨時職員の業務の見直しをしながら役割分担の明確化を図るとともに、退職者補充を抑制した結果、昨年度とほぼ同数値を維持し、平成２１年度以降は類似団体平均を上回る結果となっている。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今後も、事務の合理化を進めながら適正な定員管理に努めていく。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5" name="直線コネクタ 314"/>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6"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7" name="直線コネクタ 316"/>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18"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19" name="直線コネクタ 318"/>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125413</xdr:rowOff>
    </xdr:from>
    <xdr:to>
      <xdr:col>24</xdr:col>
      <xdr:colOff>558800</xdr:colOff>
      <xdr:row>61</xdr:row>
      <xdr:rowOff>167640</xdr:rowOff>
    </xdr:to>
    <xdr:cxnSp macro="">
      <xdr:nvCxnSpPr>
        <xdr:cNvPr id="320" name="直線コネクタ 319"/>
        <xdr:cNvCxnSpPr/>
      </xdr:nvCxnSpPr>
      <xdr:spPr>
        <a:xfrm flipV="1">
          <a:off x="16179800" y="1058386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1" name="定員管理の状況平均値テキスト"/>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2" name="フローチャート : 判断 321"/>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165629</xdr:rowOff>
    </xdr:from>
    <xdr:to>
      <xdr:col>23</xdr:col>
      <xdr:colOff>406400</xdr:colOff>
      <xdr:row>61</xdr:row>
      <xdr:rowOff>167640</xdr:rowOff>
    </xdr:to>
    <xdr:cxnSp macro="">
      <xdr:nvCxnSpPr>
        <xdr:cNvPr id="323" name="直線コネクタ 322"/>
        <xdr:cNvCxnSpPr/>
      </xdr:nvCxnSpPr>
      <xdr:spPr>
        <a:xfrm>
          <a:off x="15290800" y="1062407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4" name="フローチャート : 判断 323"/>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25" name="テキスト ボックス 324"/>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165629</xdr:rowOff>
    </xdr:from>
    <xdr:to>
      <xdr:col>22</xdr:col>
      <xdr:colOff>203200</xdr:colOff>
      <xdr:row>62</xdr:row>
      <xdr:rowOff>58526</xdr:rowOff>
    </xdr:to>
    <xdr:cxnSp macro="">
      <xdr:nvCxnSpPr>
        <xdr:cNvPr id="326" name="直線コネクタ 325"/>
        <xdr:cNvCxnSpPr/>
      </xdr:nvCxnSpPr>
      <xdr:spPr>
        <a:xfrm flipV="1">
          <a:off x="14401800" y="1062407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7" name="フローチャート : 判断 326"/>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28" name="テキスト ボックス 327"/>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58526</xdr:rowOff>
    </xdr:from>
    <xdr:to>
      <xdr:col>21</xdr:col>
      <xdr:colOff>0</xdr:colOff>
      <xdr:row>62</xdr:row>
      <xdr:rowOff>92710</xdr:rowOff>
    </xdr:to>
    <xdr:cxnSp macro="">
      <xdr:nvCxnSpPr>
        <xdr:cNvPr id="329" name="直線コネクタ 328"/>
        <xdr:cNvCxnSpPr/>
      </xdr:nvCxnSpPr>
      <xdr:spPr>
        <a:xfrm flipV="1">
          <a:off x="13512800" y="1068842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0" name="フローチャート : 判断 329"/>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1" name="テキスト ボックス 330"/>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2" name="フローチャート : 判断 331"/>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3" name="テキスト ボックス 332"/>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74613</xdr:rowOff>
    </xdr:from>
    <xdr:to>
      <xdr:col>24</xdr:col>
      <xdr:colOff>609600</xdr:colOff>
      <xdr:row>62</xdr:row>
      <xdr:rowOff>4763</xdr:rowOff>
    </xdr:to>
    <xdr:sp macro="" textlink="">
      <xdr:nvSpPr>
        <xdr:cNvPr id="339" name="円/楕円 338"/>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91140</xdr:rowOff>
    </xdr:from>
    <xdr:ext cx="762000" cy="259045"/>
    <xdr:sp macro="" textlink="">
      <xdr:nvSpPr>
        <xdr:cNvPr id="340" name="定員管理の状況該当値テキスト"/>
        <xdr:cNvSpPr txBox="1"/>
      </xdr:nvSpPr>
      <xdr:spPr>
        <a:xfrm>
          <a:off x="17106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116840</xdr:rowOff>
    </xdr:from>
    <xdr:to>
      <xdr:col>23</xdr:col>
      <xdr:colOff>457200</xdr:colOff>
      <xdr:row>62</xdr:row>
      <xdr:rowOff>46990</xdr:rowOff>
    </xdr:to>
    <xdr:sp macro="" textlink="">
      <xdr:nvSpPr>
        <xdr:cNvPr id="341" name="円/楕円 340"/>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42" name="テキスト ボックス 341"/>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114829</xdr:rowOff>
    </xdr:from>
    <xdr:to>
      <xdr:col>22</xdr:col>
      <xdr:colOff>254000</xdr:colOff>
      <xdr:row>62</xdr:row>
      <xdr:rowOff>44979</xdr:rowOff>
    </xdr:to>
    <xdr:sp macro="" textlink="">
      <xdr:nvSpPr>
        <xdr:cNvPr id="343" name="円/楕円 342"/>
        <xdr:cNvSpPr/>
      </xdr:nvSpPr>
      <xdr:spPr>
        <a:xfrm>
          <a:off x="15240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55156</xdr:rowOff>
    </xdr:from>
    <xdr:ext cx="762000" cy="259045"/>
    <xdr:sp macro="" textlink="">
      <xdr:nvSpPr>
        <xdr:cNvPr id="344" name="テキスト ボックス 343"/>
        <xdr:cNvSpPr txBox="1"/>
      </xdr:nvSpPr>
      <xdr:spPr>
        <a:xfrm>
          <a:off x="14909800" y="1034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7726</xdr:rowOff>
    </xdr:from>
    <xdr:to>
      <xdr:col>21</xdr:col>
      <xdr:colOff>50800</xdr:colOff>
      <xdr:row>62</xdr:row>
      <xdr:rowOff>109326</xdr:rowOff>
    </xdr:to>
    <xdr:sp macro="" textlink="">
      <xdr:nvSpPr>
        <xdr:cNvPr id="345" name="円/楕円 344"/>
        <xdr:cNvSpPr/>
      </xdr:nvSpPr>
      <xdr:spPr>
        <a:xfrm>
          <a:off x="14351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119503</xdr:rowOff>
    </xdr:from>
    <xdr:ext cx="762000" cy="259045"/>
    <xdr:sp macro="" textlink="">
      <xdr:nvSpPr>
        <xdr:cNvPr id="346" name="テキスト ボックス 345"/>
        <xdr:cNvSpPr txBox="1"/>
      </xdr:nvSpPr>
      <xdr:spPr>
        <a:xfrm>
          <a:off x="14020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47" name="円/楕円 346"/>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48" name="テキスト ボックス 347"/>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昨年度と比較して</a:t>
          </a:r>
          <a:r>
            <a:rPr lang="ja-JP" altLang="en-US" sz="1100" b="0" i="0">
              <a:solidFill>
                <a:schemeClr val="dk1"/>
              </a:solidFill>
              <a:effectLst/>
              <a:latin typeface="+mn-lt"/>
              <a:ea typeface="+mn-ea"/>
              <a:cs typeface="+mn-cs"/>
            </a:rPr>
            <a:t>０．１％増加しているが</a:t>
          </a:r>
          <a:r>
            <a:rPr lang="ja-JP" altLang="ja-JP" sz="1100" b="0" i="0">
              <a:solidFill>
                <a:schemeClr val="dk1"/>
              </a:solidFill>
              <a:effectLst/>
              <a:latin typeface="+mn-lt"/>
              <a:ea typeface="+mn-ea"/>
              <a:cs typeface="+mn-cs"/>
            </a:rPr>
            <a:t>、類似団体平均と比べても非常に低い結果となっている。</a:t>
          </a:r>
          <a:r>
            <a:rPr lang="en-US" altLang="ja-JP" sz="1100" b="0" i="0">
              <a:solidFill>
                <a:schemeClr val="dk1"/>
              </a:solidFill>
              <a:effectLst/>
              <a:latin typeface="+mn-lt"/>
              <a:ea typeface="+mn-ea"/>
              <a:cs typeface="+mn-cs"/>
            </a:rPr>
            <a:t>  </a:t>
          </a:r>
          <a:endParaRPr lang="ja-JP" altLang="ja-JP" sz="1400">
            <a:effectLst/>
          </a:endParaRPr>
        </a:p>
        <a:p>
          <a:pPr algn="l" rtl="1"/>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以前公共施設整備のために借り入れた町債の償還が徐々に完了し、各年度の償還額が減少して</a:t>
          </a:r>
          <a:r>
            <a:rPr lang="ja-JP" altLang="en-US" sz="1100" b="0" i="0">
              <a:solidFill>
                <a:schemeClr val="dk1"/>
              </a:solidFill>
              <a:effectLst/>
              <a:latin typeface="+mn-lt"/>
              <a:ea typeface="+mn-ea"/>
              <a:cs typeface="+mn-cs"/>
            </a:rPr>
            <a:t>きたが</a:t>
          </a:r>
          <a:r>
            <a:rPr lang="ja-JP" altLang="ja-JP" sz="1100" b="0" i="0">
              <a:solidFill>
                <a:schemeClr val="dk1"/>
              </a:solidFill>
              <a:effectLst/>
              <a:latin typeface="+mn-lt"/>
              <a:ea typeface="+mn-ea"/>
              <a:cs typeface="+mn-cs"/>
            </a:rPr>
            <a:t>、今後</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、学校教育施設整備事業債</a:t>
          </a:r>
          <a:r>
            <a:rPr lang="ja-JP" altLang="en-US" sz="1100" b="0" i="0">
              <a:solidFill>
                <a:schemeClr val="dk1"/>
              </a:solidFill>
              <a:effectLst/>
              <a:latin typeface="+mn-lt"/>
              <a:ea typeface="+mn-ea"/>
              <a:cs typeface="+mn-cs"/>
            </a:rPr>
            <a:t>等</a:t>
          </a:r>
          <a:r>
            <a:rPr lang="ja-JP" altLang="ja-JP" sz="1100" b="0" i="0">
              <a:solidFill>
                <a:schemeClr val="dk1"/>
              </a:solidFill>
              <a:effectLst/>
              <a:latin typeface="+mn-lt"/>
              <a:ea typeface="+mn-ea"/>
              <a:cs typeface="+mn-cs"/>
            </a:rPr>
            <a:t>の元金償還が始まることから、比率の上昇が見込まれる。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5" name="直線コネクタ 374"/>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6"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7" name="直線コネクタ 376"/>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127508</xdr:rowOff>
    </xdr:from>
    <xdr:to>
      <xdr:col>24</xdr:col>
      <xdr:colOff>558800</xdr:colOff>
      <xdr:row>36</xdr:row>
      <xdr:rowOff>137160</xdr:rowOff>
    </xdr:to>
    <xdr:cxnSp macro="">
      <xdr:nvCxnSpPr>
        <xdr:cNvPr id="380" name="直線コネクタ 379"/>
        <xdr:cNvCxnSpPr/>
      </xdr:nvCxnSpPr>
      <xdr:spPr>
        <a:xfrm>
          <a:off x="16179800" y="62997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2" name="フローチャート :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127508</xdr:rowOff>
    </xdr:from>
    <xdr:to>
      <xdr:col>23</xdr:col>
      <xdr:colOff>406400</xdr:colOff>
      <xdr:row>36</xdr:row>
      <xdr:rowOff>127508</xdr:rowOff>
    </xdr:to>
    <xdr:cxnSp macro="">
      <xdr:nvCxnSpPr>
        <xdr:cNvPr id="383" name="直線コネクタ 382"/>
        <xdr:cNvCxnSpPr/>
      </xdr:nvCxnSpPr>
      <xdr:spPr>
        <a:xfrm>
          <a:off x="15290800" y="6299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4" name="フローチャート : 判断 383"/>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3065</xdr:rowOff>
    </xdr:from>
    <xdr:ext cx="736600" cy="259045"/>
    <xdr:sp macro="" textlink="">
      <xdr:nvSpPr>
        <xdr:cNvPr id="385" name="テキスト ボックス 384"/>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127508</xdr:rowOff>
    </xdr:from>
    <xdr:to>
      <xdr:col>22</xdr:col>
      <xdr:colOff>203200</xdr:colOff>
      <xdr:row>36</xdr:row>
      <xdr:rowOff>146812</xdr:rowOff>
    </xdr:to>
    <xdr:cxnSp macro="">
      <xdr:nvCxnSpPr>
        <xdr:cNvPr id="386" name="直線コネクタ 385"/>
        <xdr:cNvCxnSpPr/>
      </xdr:nvCxnSpPr>
      <xdr:spPr>
        <a:xfrm flipV="1">
          <a:off x="14401800" y="62997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7" name="フローチャート : 判断 386"/>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388" name="テキスト ボックス 387"/>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146812</xdr:rowOff>
    </xdr:from>
    <xdr:to>
      <xdr:col>21</xdr:col>
      <xdr:colOff>0</xdr:colOff>
      <xdr:row>37</xdr:row>
      <xdr:rowOff>13970</xdr:rowOff>
    </xdr:to>
    <xdr:cxnSp macro="">
      <xdr:nvCxnSpPr>
        <xdr:cNvPr id="389" name="直線コネクタ 388"/>
        <xdr:cNvCxnSpPr/>
      </xdr:nvCxnSpPr>
      <xdr:spPr>
        <a:xfrm flipV="1">
          <a:off x="13512800" y="63190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0" name="フローチャート : 判断 389"/>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91" name="テキスト ボックス 390"/>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2" name="フローチャート : 判断 391"/>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3" name="テキスト ボックス 392"/>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86360</xdr:rowOff>
    </xdr:from>
    <xdr:to>
      <xdr:col>24</xdr:col>
      <xdr:colOff>609600</xdr:colOff>
      <xdr:row>37</xdr:row>
      <xdr:rowOff>16510</xdr:rowOff>
    </xdr:to>
    <xdr:sp macro="" textlink="">
      <xdr:nvSpPr>
        <xdr:cNvPr id="399" name="円/楕円 398"/>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7637</xdr:rowOff>
    </xdr:from>
    <xdr:ext cx="762000" cy="259045"/>
    <xdr:sp macro="" textlink="">
      <xdr:nvSpPr>
        <xdr:cNvPr id="400" name="公債費負担の状況該当値テキスト"/>
        <xdr:cNvSpPr txBox="1"/>
      </xdr:nvSpPr>
      <xdr:spPr>
        <a:xfrm>
          <a:off x="17106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76708</xdr:rowOff>
    </xdr:from>
    <xdr:to>
      <xdr:col>23</xdr:col>
      <xdr:colOff>457200</xdr:colOff>
      <xdr:row>37</xdr:row>
      <xdr:rowOff>6858</xdr:rowOff>
    </xdr:to>
    <xdr:sp macro="" textlink="">
      <xdr:nvSpPr>
        <xdr:cNvPr id="401" name="円/楕円 400"/>
        <xdr:cNvSpPr/>
      </xdr:nvSpPr>
      <xdr:spPr>
        <a:xfrm>
          <a:off x="16129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17035</xdr:rowOff>
    </xdr:from>
    <xdr:ext cx="736600" cy="259045"/>
    <xdr:sp macro="" textlink="">
      <xdr:nvSpPr>
        <xdr:cNvPr id="402" name="テキスト ボックス 401"/>
        <xdr:cNvSpPr txBox="1"/>
      </xdr:nvSpPr>
      <xdr:spPr>
        <a:xfrm>
          <a:off x="15798800" y="601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76708</xdr:rowOff>
    </xdr:from>
    <xdr:to>
      <xdr:col>22</xdr:col>
      <xdr:colOff>254000</xdr:colOff>
      <xdr:row>37</xdr:row>
      <xdr:rowOff>6858</xdr:rowOff>
    </xdr:to>
    <xdr:sp macro="" textlink="">
      <xdr:nvSpPr>
        <xdr:cNvPr id="403" name="円/楕円 402"/>
        <xdr:cNvSpPr/>
      </xdr:nvSpPr>
      <xdr:spPr>
        <a:xfrm>
          <a:off x="15240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17035</xdr:rowOff>
    </xdr:from>
    <xdr:ext cx="762000" cy="259045"/>
    <xdr:sp macro="" textlink="">
      <xdr:nvSpPr>
        <xdr:cNvPr id="404" name="テキスト ボックス 403"/>
        <xdr:cNvSpPr txBox="1"/>
      </xdr:nvSpPr>
      <xdr:spPr>
        <a:xfrm>
          <a:off x="14909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96012</xdr:rowOff>
    </xdr:from>
    <xdr:to>
      <xdr:col>21</xdr:col>
      <xdr:colOff>50800</xdr:colOff>
      <xdr:row>37</xdr:row>
      <xdr:rowOff>26162</xdr:rowOff>
    </xdr:to>
    <xdr:sp macro="" textlink="">
      <xdr:nvSpPr>
        <xdr:cNvPr id="405" name="円/楕円 404"/>
        <xdr:cNvSpPr/>
      </xdr:nvSpPr>
      <xdr:spPr>
        <a:xfrm>
          <a:off x="14351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36339</xdr:rowOff>
    </xdr:from>
    <xdr:ext cx="762000" cy="259045"/>
    <xdr:sp macro="" textlink="">
      <xdr:nvSpPr>
        <xdr:cNvPr id="406" name="テキスト ボックス 405"/>
        <xdr:cNvSpPr txBox="1"/>
      </xdr:nvSpPr>
      <xdr:spPr>
        <a:xfrm>
          <a:off x="14020800" y="60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134620</xdr:rowOff>
    </xdr:from>
    <xdr:to>
      <xdr:col>19</xdr:col>
      <xdr:colOff>533400</xdr:colOff>
      <xdr:row>37</xdr:row>
      <xdr:rowOff>64770</xdr:rowOff>
    </xdr:to>
    <xdr:sp macro="" textlink="">
      <xdr:nvSpPr>
        <xdr:cNvPr id="407" name="円/楕円 406"/>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74947</xdr:rowOff>
    </xdr:from>
    <xdr:ext cx="762000" cy="259045"/>
    <xdr:sp macro="" textlink="">
      <xdr:nvSpPr>
        <xdr:cNvPr id="408" name="テキスト ボックス 407"/>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地方債や債務負担行為等の将来負担が少なく、基金等の充当可能財源等が多いため、毎年比率無しの状況にある。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7" name="直線コネクタ 436"/>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8"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9" name="直線コネクタ 438"/>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115248</xdr:rowOff>
    </xdr:from>
    <xdr:ext cx="762000" cy="259045"/>
    <xdr:sp macro="" textlink="">
      <xdr:nvSpPr>
        <xdr:cNvPr id="442" name="将来負担の状況平均値テキスト"/>
        <xdr:cNvSpPr txBox="1"/>
      </xdr:nvSpPr>
      <xdr:spPr>
        <a:xfrm>
          <a:off x="17106900" y="2515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3" name="フローチャート : 判断 442"/>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4" name="フローチャート : 判断 443"/>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5" name="テキスト ボックス 444"/>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93980</xdr:rowOff>
    </xdr:from>
    <xdr:to>
      <xdr:col>22</xdr:col>
      <xdr:colOff>254000</xdr:colOff>
      <xdr:row>16</xdr:row>
      <xdr:rowOff>24130</xdr:rowOff>
    </xdr:to>
    <xdr:sp macro="" textlink="">
      <xdr:nvSpPr>
        <xdr:cNvPr id="446" name="フローチャート : 判断 445"/>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47" name="テキスト ボックス 446"/>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105241</xdr:rowOff>
    </xdr:from>
    <xdr:to>
      <xdr:col>21</xdr:col>
      <xdr:colOff>50800</xdr:colOff>
      <xdr:row>16</xdr:row>
      <xdr:rowOff>35391</xdr:rowOff>
    </xdr:to>
    <xdr:sp macro="" textlink="">
      <xdr:nvSpPr>
        <xdr:cNvPr id="448" name="フローチャート : 判断 447"/>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49" name="テキスト ボックス 448"/>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0" name="フローチャート : 判断 449"/>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1" name="テキスト ボックス 450"/>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23,154
22,742
13.61
8,576,542
8,297,404
210,702
5,849,715
2,749,381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昨年度と比較して</a:t>
          </a:r>
          <a:r>
            <a:rPr lang="ja-JP" altLang="en-US" sz="1100">
              <a:solidFill>
                <a:schemeClr val="dk1"/>
              </a:solidFill>
              <a:effectLst/>
              <a:latin typeface="+mn-lt"/>
              <a:ea typeface="+mn-ea"/>
              <a:cs typeface="+mn-cs"/>
            </a:rPr>
            <a:t>０．６％</a:t>
          </a:r>
          <a:r>
            <a:rPr lang="ja-JP" altLang="ja-JP" sz="1100">
              <a:solidFill>
                <a:schemeClr val="dk1"/>
              </a:solidFill>
              <a:effectLst/>
              <a:latin typeface="+mn-lt"/>
              <a:ea typeface="+mn-ea"/>
              <a:cs typeface="+mn-cs"/>
            </a:rPr>
            <a:t>減少となった。　</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職員の給与については、人事院勧告及び国家公務員に準じた制度に基づいて運用しており、総人件費の抑制を図ってきている。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今後も国家公務員の制度の動向を注視し、職員の給与制度の見直しを図るとともに、正職員と臨時職員の役割分担の明確化により、退職者補充を抑制し適正な定員管理に努めていく。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37</xdr:row>
      <xdr:rowOff>4536</xdr:rowOff>
    </xdr:to>
    <xdr:cxnSp macro="">
      <xdr:nvCxnSpPr>
        <xdr:cNvPr id="66" name="直線コネクタ 65"/>
        <xdr:cNvCxnSpPr/>
      </xdr:nvCxnSpPr>
      <xdr:spPr>
        <a:xfrm flipV="1">
          <a:off x="3987800" y="62828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4536</xdr:rowOff>
    </xdr:from>
    <xdr:to>
      <xdr:col>5</xdr:col>
      <xdr:colOff>549275</xdr:colOff>
      <xdr:row>37</xdr:row>
      <xdr:rowOff>156936</xdr:rowOff>
    </xdr:to>
    <xdr:cxnSp macro="">
      <xdr:nvCxnSpPr>
        <xdr:cNvPr id="69" name="直線コネクタ 68"/>
        <xdr:cNvCxnSpPr/>
      </xdr:nvCxnSpPr>
      <xdr:spPr>
        <a:xfrm flipV="1">
          <a:off x="3098800" y="63481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1" name="テキスト ボックス 70"/>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124278</xdr:rowOff>
    </xdr:from>
    <xdr:to>
      <xdr:col>4</xdr:col>
      <xdr:colOff>346075</xdr:colOff>
      <xdr:row>37</xdr:row>
      <xdr:rowOff>156936</xdr:rowOff>
    </xdr:to>
    <xdr:cxnSp macro="">
      <xdr:nvCxnSpPr>
        <xdr:cNvPr id="72" name="直線コネクタ 71"/>
        <xdr:cNvCxnSpPr/>
      </xdr:nvCxnSpPr>
      <xdr:spPr>
        <a:xfrm>
          <a:off x="2209800" y="6467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163484</xdr:rowOff>
    </xdr:from>
    <xdr:ext cx="762000" cy="259045"/>
    <xdr:sp macro="" textlink="">
      <xdr:nvSpPr>
        <xdr:cNvPr id="74" name="テキスト ボックス 73"/>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124278</xdr:rowOff>
    </xdr:to>
    <xdr:cxnSp macro="">
      <xdr:nvCxnSpPr>
        <xdr:cNvPr id="75" name="直線コネクタ 74"/>
        <xdr:cNvCxnSpPr/>
      </xdr:nvCxnSpPr>
      <xdr:spPr>
        <a:xfrm>
          <a:off x="1320800" y="6337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5" name="円/楕円 84"/>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76399</xdr:rowOff>
    </xdr:from>
    <xdr:ext cx="762000" cy="259045"/>
    <xdr:sp macro="" textlink="">
      <xdr:nvSpPr>
        <xdr:cNvPr id="86" name="人件費該当値テキスト"/>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7" name="円/楕円 86"/>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40113</xdr:rowOff>
    </xdr:from>
    <xdr:ext cx="736600" cy="259045"/>
    <xdr:sp macro="" textlink="">
      <xdr:nvSpPr>
        <xdr:cNvPr id="88" name="テキスト ボックス 87"/>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106136</xdr:rowOff>
    </xdr:from>
    <xdr:to>
      <xdr:col>4</xdr:col>
      <xdr:colOff>396875</xdr:colOff>
      <xdr:row>38</xdr:row>
      <xdr:rowOff>36286</xdr:rowOff>
    </xdr:to>
    <xdr:sp macro="" textlink="">
      <xdr:nvSpPr>
        <xdr:cNvPr id="89" name="円/楕円 88"/>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90" name="テキスト ボックス 89"/>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73478</xdr:rowOff>
    </xdr:from>
    <xdr:to>
      <xdr:col>3</xdr:col>
      <xdr:colOff>193675</xdr:colOff>
      <xdr:row>38</xdr:row>
      <xdr:rowOff>3628</xdr:rowOff>
    </xdr:to>
    <xdr:sp macro="" textlink="">
      <xdr:nvSpPr>
        <xdr:cNvPr id="91" name="円/楕円 90"/>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13805</xdr:rowOff>
    </xdr:from>
    <xdr:ext cx="762000" cy="259045"/>
    <xdr:sp macro="" textlink="">
      <xdr:nvSpPr>
        <xdr:cNvPr id="92" name="テキスト ボックス 91"/>
        <xdr:cNvSpPr txBox="1"/>
      </xdr:nvSpPr>
      <xdr:spPr>
        <a:xfrm>
          <a:off x="1828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以前から類似団体と比べ高い水準となっているが、Ｈ２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は昨年と比較して０．</a:t>
          </a:r>
          <a:r>
            <a:rPr lang="ja-JP" altLang="en-US" sz="1100">
              <a:solidFill>
                <a:schemeClr val="dk1"/>
              </a:solidFill>
              <a:effectLst/>
              <a:latin typeface="+mn-lt"/>
              <a:ea typeface="+mn-ea"/>
              <a:cs typeface="+mn-cs"/>
            </a:rPr>
            <a:t>８％の</a:t>
          </a:r>
          <a:r>
            <a:rPr lang="ja-JP" altLang="ja-JP" sz="1100">
              <a:solidFill>
                <a:schemeClr val="dk1"/>
              </a:solidFill>
              <a:effectLst/>
              <a:latin typeface="+mn-lt"/>
              <a:ea typeface="+mn-ea"/>
              <a:cs typeface="+mn-cs"/>
            </a:rPr>
            <a:t>減少となっている。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高い数値の要因としては、年々委託料が増加の傾向にあり、経常一般財源充当物件費の増加につながっているといえる。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今後は、日常的なコスト削減意識を定着させ、適切な経常経費の把握、削減に努めていきたい。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107950</xdr:rowOff>
    </xdr:from>
    <xdr:to>
      <xdr:col>24</xdr:col>
      <xdr:colOff>31750</xdr:colOff>
      <xdr:row>20</xdr:row>
      <xdr:rowOff>38100</xdr:rowOff>
    </xdr:to>
    <xdr:cxnSp macro="">
      <xdr:nvCxnSpPr>
        <xdr:cNvPr id="127" name="直線コネクタ 126"/>
        <xdr:cNvCxnSpPr/>
      </xdr:nvCxnSpPr>
      <xdr:spPr>
        <a:xfrm flipV="1">
          <a:off x="15671800" y="3365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38100</xdr:rowOff>
    </xdr:from>
    <xdr:to>
      <xdr:col>22</xdr:col>
      <xdr:colOff>565150</xdr:colOff>
      <xdr:row>20</xdr:row>
      <xdr:rowOff>76200</xdr:rowOff>
    </xdr:to>
    <xdr:cxnSp macro="">
      <xdr:nvCxnSpPr>
        <xdr:cNvPr id="130" name="直線コネクタ 129"/>
        <xdr:cNvCxnSpPr/>
      </xdr:nvCxnSpPr>
      <xdr:spPr>
        <a:xfrm flipV="1">
          <a:off x="14782800" y="346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95250</xdr:rowOff>
    </xdr:from>
    <xdr:to>
      <xdr:col>21</xdr:col>
      <xdr:colOff>361950</xdr:colOff>
      <xdr:row>20</xdr:row>
      <xdr:rowOff>76200</xdr:rowOff>
    </xdr:to>
    <xdr:cxnSp macro="">
      <xdr:nvCxnSpPr>
        <xdr:cNvPr id="133" name="直線コネクタ 132"/>
        <xdr:cNvCxnSpPr/>
      </xdr:nvCxnSpPr>
      <xdr:spPr>
        <a:xfrm>
          <a:off x="13893800" y="3352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19050</xdr:rowOff>
    </xdr:from>
    <xdr:to>
      <xdr:col>20</xdr:col>
      <xdr:colOff>158750</xdr:colOff>
      <xdr:row>19</xdr:row>
      <xdr:rowOff>95250</xdr:rowOff>
    </xdr:to>
    <xdr:cxnSp macro="">
      <xdr:nvCxnSpPr>
        <xdr:cNvPr id="136" name="直線コネクタ 135"/>
        <xdr:cNvCxnSpPr/>
      </xdr:nvCxnSpPr>
      <xdr:spPr>
        <a:xfrm>
          <a:off x="13004800" y="327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0" name="テキスト ボックス 139"/>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6" name="円/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158750</xdr:rowOff>
    </xdr:from>
    <xdr:to>
      <xdr:col>22</xdr:col>
      <xdr:colOff>615950</xdr:colOff>
      <xdr:row>20</xdr:row>
      <xdr:rowOff>88900</xdr:rowOff>
    </xdr:to>
    <xdr:sp macro="" textlink="">
      <xdr:nvSpPr>
        <xdr:cNvPr id="148" name="円/楕円 147"/>
        <xdr:cNvSpPr/>
      </xdr:nvSpPr>
      <xdr:spPr>
        <a:xfrm>
          <a:off x="15621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73677</xdr:rowOff>
    </xdr:from>
    <xdr:ext cx="736600" cy="259045"/>
    <xdr:sp macro="" textlink="">
      <xdr:nvSpPr>
        <xdr:cNvPr id="149" name="テキスト ボックス 148"/>
        <xdr:cNvSpPr txBox="1"/>
      </xdr:nvSpPr>
      <xdr:spPr>
        <a:xfrm>
          <a:off x="15290800" y="350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25400</xdr:rowOff>
    </xdr:from>
    <xdr:to>
      <xdr:col>21</xdr:col>
      <xdr:colOff>412750</xdr:colOff>
      <xdr:row>20</xdr:row>
      <xdr:rowOff>127000</xdr:rowOff>
    </xdr:to>
    <xdr:sp macro="" textlink="">
      <xdr:nvSpPr>
        <xdr:cNvPr id="150" name="円/楕円 149"/>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111777</xdr:rowOff>
    </xdr:from>
    <xdr:ext cx="762000" cy="259045"/>
    <xdr:sp macro="" textlink="">
      <xdr:nvSpPr>
        <xdr:cNvPr id="151" name="テキスト ボックス 150"/>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44450</xdr:rowOff>
    </xdr:from>
    <xdr:to>
      <xdr:col>20</xdr:col>
      <xdr:colOff>209550</xdr:colOff>
      <xdr:row>19</xdr:row>
      <xdr:rowOff>146050</xdr:rowOff>
    </xdr:to>
    <xdr:sp macro="" textlink="">
      <xdr:nvSpPr>
        <xdr:cNvPr id="152" name="円/楕円 151"/>
        <xdr:cNvSpPr/>
      </xdr:nvSpPr>
      <xdr:spPr>
        <a:xfrm>
          <a:off x="13843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130827</xdr:rowOff>
    </xdr:from>
    <xdr:ext cx="762000" cy="259045"/>
    <xdr:sp macro="" textlink="">
      <xdr:nvSpPr>
        <xdr:cNvPr id="153" name="テキスト ボックス 152"/>
        <xdr:cNvSpPr txBox="1"/>
      </xdr:nvSpPr>
      <xdr:spPr>
        <a:xfrm>
          <a:off x="13512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139700</xdr:rowOff>
    </xdr:from>
    <xdr:to>
      <xdr:col>19</xdr:col>
      <xdr:colOff>6350</xdr:colOff>
      <xdr:row>19</xdr:row>
      <xdr:rowOff>69850</xdr:rowOff>
    </xdr:to>
    <xdr:sp macro="" textlink="">
      <xdr:nvSpPr>
        <xdr:cNvPr id="154" name="円/楕円 153"/>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54627</xdr:rowOff>
    </xdr:from>
    <xdr:ext cx="762000" cy="259045"/>
    <xdr:sp macro="" textlink="">
      <xdr:nvSpPr>
        <xdr:cNvPr id="155" name="テキスト ボックス 154"/>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昨年度と比べ０．</a:t>
          </a:r>
          <a:r>
            <a:rPr lang="ja-JP" altLang="en-US" sz="1100">
              <a:solidFill>
                <a:schemeClr val="dk1"/>
              </a:solidFill>
              <a:effectLst/>
              <a:latin typeface="+mn-lt"/>
              <a:ea typeface="+mn-ea"/>
              <a:cs typeface="+mn-cs"/>
            </a:rPr>
            <a:t>２％の減少となっている</a:t>
          </a:r>
          <a:r>
            <a:rPr lang="ja-JP" altLang="ja-JP" sz="1100">
              <a:solidFill>
                <a:schemeClr val="dk1"/>
              </a:solidFill>
              <a:effectLst/>
              <a:latin typeface="+mn-lt"/>
              <a:ea typeface="+mn-ea"/>
              <a:cs typeface="+mn-cs"/>
            </a:rPr>
            <a:t>。</a:t>
          </a:r>
          <a:endParaRPr lang="ja-JP" altLang="ja-JP" sz="1400">
            <a:effectLst/>
          </a:endParaRPr>
        </a:p>
        <a:p>
          <a:pPr algn="l"/>
          <a:r>
            <a:rPr lang="ja-JP" altLang="ja-JP" sz="1100">
              <a:solidFill>
                <a:schemeClr val="dk1"/>
              </a:solidFill>
              <a:effectLst/>
              <a:latin typeface="+mn-lt"/>
              <a:ea typeface="+mn-ea"/>
              <a:cs typeface="+mn-cs"/>
            </a:rPr>
            <a:t>　社会保障費は、今後増加傾向が続く予測がされるため、公的扶助のあり方を念頭に制度設計を見直しながら施策の展開に努めたい。</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81280</xdr:rowOff>
    </xdr:from>
    <xdr:to>
      <xdr:col>7</xdr:col>
      <xdr:colOff>15875</xdr:colOff>
      <xdr:row>58</xdr:row>
      <xdr:rowOff>127000</xdr:rowOff>
    </xdr:to>
    <xdr:cxnSp macro="">
      <xdr:nvCxnSpPr>
        <xdr:cNvPr id="186" name="直線コネクタ 185"/>
        <xdr:cNvCxnSpPr/>
      </xdr:nvCxnSpPr>
      <xdr:spPr>
        <a:xfrm flipV="1">
          <a:off x="3987800" y="1002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104157</xdr:rowOff>
    </xdr:from>
    <xdr:ext cx="762000" cy="259045"/>
    <xdr:sp macro="" textlink="">
      <xdr:nvSpPr>
        <xdr:cNvPr id="187" name="扶助費平均値テキスト"/>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104140</xdr:rowOff>
    </xdr:from>
    <xdr:to>
      <xdr:col>5</xdr:col>
      <xdr:colOff>549275</xdr:colOff>
      <xdr:row>58</xdr:row>
      <xdr:rowOff>127000</xdr:rowOff>
    </xdr:to>
    <xdr:cxnSp macro="">
      <xdr:nvCxnSpPr>
        <xdr:cNvPr id="189" name="直線コネクタ 188"/>
        <xdr:cNvCxnSpPr/>
      </xdr:nvCxnSpPr>
      <xdr:spPr>
        <a:xfrm>
          <a:off x="3098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104140</xdr:rowOff>
    </xdr:from>
    <xdr:to>
      <xdr:col>4</xdr:col>
      <xdr:colOff>346075</xdr:colOff>
      <xdr:row>59</xdr:row>
      <xdr:rowOff>1270</xdr:rowOff>
    </xdr:to>
    <xdr:cxnSp macro="">
      <xdr:nvCxnSpPr>
        <xdr:cNvPr id="192" name="直線コネクタ 191"/>
        <xdr:cNvCxnSpPr/>
      </xdr:nvCxnSpPr>
      <xdr:spPr>
        <a:xfrm flipV="1">
          <a:off x="2209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94" name="テキスト ボックス 19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58420</xdr:rowOff>
    </xdr:from>
    <xdr:to>
      <xdr:col>3</xdr:col>
      <xdr:colOff>142875</xdr:colOff>
      <xdr:row>59</xdr:row>
      <xdr:rowOff>1270</xdr:rowOff>
    </xdr:to>
    <xdr:cxnSp macro="">
      <xdr:nvCxnSpPr>
        <xdr:cNvPr id="195" name="直線コネクタ 194"/>
        <xdr:cNvCxnSpPr/>
      </xdr:nvCxnSpPr>
      <xdr:spPr>
        <a:xfrm>
          <a:off x="1320800" y="10002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199" name="テキスト ボックス 198"/>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30480</xdr:rowOff>
    </xdr:from>
    <xdr:to>
      <xdr:col>7</xdr:col>
      <xdr:colOff>66675</xdr:colOff>
      <xdr:row>58</xdr:row>
      <xdr:rowOff>132080</xdr:rowOff>
    </xdr:to>
    <xdr:sp macro="" textlink="">
      <xdr:nvSpPr>
        <xdr:cNvPr id="205" name="円/楕円 204"/>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2557</xdr:rowOff>
    </xdr:from>
    <xdr:ext cx="762000" cy="259045"/>
    <xdr:sp macro="" textlink="">
      <xdr:nvSpPr>
        <xdr:cNvPr id="206" name="扶助費該当値テキスト"/>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7" name="円/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53340</xdr:rowOff>
    </xdr:from>
    <xdr:to>
      <xdr:col>4</xdr:col>
      <xdr:colOff>396875</xdr:colOff>
      <xdr:row>58</xdr:row>
      <xdr:rowOff>154940</xdr:rowOff>
    </xdr:to>
    <xdr:sp macro="" textlink="">
      <xdr:nvSpPr>
        <xdr:cNvPr id="209" name="円/楕円 208"/>
        <xdr:cNvSpPr/>
      </xdr:nvSpPr>
      <xdr:spPr>
        <a:xfrm>
          <a:off x="3048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139717</xdr:rowOff>
    </xdr:from>
    <xdr:ext cx="762000" cy="259045"/>
    <xdr:sp macro="" textlink="">
      <xdr:nvSpPr>
        <xdr:cNvPr id="210" name="テキスト ボックス 209"/>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121920</xdr:rowOff>
    </xdr:from>
    <xdr:to>
      <xdr:col>3</xdr:col>
      <xdr:colOff>193675</xdr:colOff>
      <xdr:row>59</xdr:row>
      <xdr:rowOff>52070</xdr:rowOff>
    </xdr:to>
    <xdr:sp macro="" textlink="">
      <xdr:nvSpPr>
        <xdr:cNvPr id="211" name="円/楕円 210"/>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36847</xdr:rowOff>
    </xdr:from>
    <xdr:ext cx="762000" cy="259045"/>
    <xdr:sp macro="" textlink="">
      <xdr:nvSpPr>
        <xdr:cNvPr id="212" name="テキスト ボックス 211"/>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xdr:rowOff>
    </xdr:from>
    <xdr:to>
      <xdr:col>1</xdr:col>
      <xdr:colOff>676275</xdr:colOff>
      <xdr:row>58</xdr:row>
      <xdr:rowOff>109220</xdr:rowOff>
    </xdr:to>
    <xdr:sp macro="" textlink="">
      <xdr:nvSpPr>
        <xdr:cNvPr id="213" name="円/楕円 212"/>
        <xdr:cNvSpPr/>
      </xdr:nvSpPr>
      <xdr:spPr>
        <a:xfrm>
          <a:off x="1270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93997</xdr:rowOff>
    </xdr:from>
    <xdr:ext cx="762000" cy="259045"/>
    <xdr:sp macro="" textlink="">
      <xdr:nvSpPr>
        <xdr:cNvPr id="214" name="テキスト ボックス 213"/>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昨年と比べ０．</a:t>
          </a:r>
          <a:r>
            <a:rPr lang="ja-JP" altLang="en-US" sz="1100">
              <a:solidFill>
                <a:schemeClr val="dk1"/>
              </a:solidFill>
              <a:effectLst/>
              <a:latin typeface="+mn-lt"/>
              <a:ea typeface="+mn-ea"/>
              <a:cs typeface="+mn-cs"/>
            </a:rPr>
            <a:t>２％増加</a:t>
          </a:r>
          <a:r>
            <a:rPr lang="ja-JP" altLang="ja-JP" sz="1100">
              <a:solidFill>
                <a:schemeClr val="dk1"/>
              </a:solidFill>
              <a:effectLst/>
              <a:latin typeface="+mn-lt"/>
              <a:ea typeface="+mn-ea"/>
              <a:cs typeface="+mn-cs"/>
            </a:rPr>
            <a:t>し、類似団体の数値と比較すると、</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下回っている。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過去から類似団体の数値との差に大きく変動はなく、ほぼ同じように推移していることがわかる。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85090</xdr:rowOff>
    </xdr:to>
    <xdr:cxnSp macro="">
      <xdr:nvCxnSpPr>
        <xdr:cNvPr id="247" name="直線コネクタ 246"/>
        <xdr:cNvCxnSpPr/>
      </xdr:nvCxnSpPr>
      <xdr:spPr>
        <a:xfrm>
          <a:off x="15671800" y="9499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77470</xdr:rowOff>
    </xdr:to>
    <xdr:cxnSp macro="">
      <xdr:nvCxnSpPr>
        <xdr:cNvPr id="250" name="直線コネクタ 249"/>
        <xdr:cNvCxnSpPr/>
      </xdr:nvCxnSpPr>
      <xdr:spPr>
        <a:xfrm flipV="1">
          <a:off x="14782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77470</xdr:rowOff>
    </xdr:to>
    <xdr:cxnSp macro="">
      <xdr:nvCxnSpPr>
        <xdr:cNvPr id="253" name="直線コネクタ 252"/>
        <xdr:cNvCxnSpPr/>
      </xdr:nvCxnSpPr>
      <xdr:spPr>
        <a:xfrm>
          <a:off x="13893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5" name="テキスト ボックス 25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55</xdr:row>
      <xdr:rowOff>39370</xdr:rowOff>
    </xdr:to>
    <xdr:cxnSp macro="">
      <xdr:nvCxnSpPr>
        <xdr:cNvPr id="256" name="直線コネクタ 255"/>
        <xdr:cNvCxnSpPr/>
      </xdr:nvCxnSpPr>
      <xdr:spPr>
        <a:xfrm>
          <a:off x="13004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8" name="テキスト ボックス 257"/>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0" name="テキスト ボックス 259"/>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6" name="円/楕円 265"/>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67"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68" name="円/楕円 267"/>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69" name="テキスト ボックス 268"/>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0" name="円/楕円 269"/>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1" name="テキスト ボックス 270"/>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2" name="円/楕円 271"/>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3" name="テキスト ボックス 272"/>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74" name="円/楕円 273"/>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75" name="テキスト ボックス 274"/>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類似団体平均とほぼ同水準となっている。　</a:t>
          </a:r>
          <a:r>
            <a:rPr lang="ja-JP" altLang="en-US" sz="1100">
              <a:solidFill>
                <a:schemeClr val="dk1"/>
              </a:solidFill>
              <a:effectLst/>
              <a:latin typeface="+mn-lt"/>
              <a:ea typeface="+mn-ea"/>
              <a:cs typeface="+mn-cs"/>
            </a:rPr>
            <a:t>　</a:t>
          </a:r>
          <a:endParaRPr lang="ja-JP" altLang="ja-JP" sz="1400">
            <a:effectLst/>
          </a:endParaRPr>
        </a:p>
        <a:p>
          <a:pPr algn="l" rtl="1"/>
          <a:r>
            <a:rPr lang="ja-JP" altLang="ja-JP" sz="1100">
              <a:solidFill>
                <a:schemeClr val="dk1"/>
              </a:solidFill>
              <a:effectLst/>
              <a:latin typeface="+mn-lt"/>
              <a:ea typeface="+mn-ea"/>
              <a:cs typeface="+mn-cs"/>
            </a:rPr>
            <a:t>　補助金、交付金等の本旨を見極め、制度設計を定期的に見直しを図りながら、適正な施策の展開に努めていきたい。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37</xdr:row>
      <xdr:rowOff>10414</xdr:rowOff>
    </xdr:to>
    <xdr:cxnSp macro="">
      <xdr:nvCxnSpPr>
        <xdr:cNvPr id="305" name="直線コネクタ 304"/>
        <xdr:cNvCxnSpPr/>
      </xdr:nvCxnSpPr>
      <xdr:spPr>
        <a:xfrm flipV="1">
          <a:off x="15671800" y="6308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19558</xdr:rowOff>
    </xdr:to>
    <xdr:cxnSp macro="">
      <xdr:nvCxnSpPr>
        <xdr:cNvPr id="308" name="直線コネクタ 307"/>
        <xdr:cNvCxnSpPr/>
      </xdr:nvCxnSpPr>
      <xdr:spPr>
        <a:xfrm flipV="1">
          <a:off x="14782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10" name="テキスト ボックス 309"/>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83566</xdr:rowOff>
    </xdr:to>
    <xdr:cxnSp macro="">
      <xdr:nvCxnSpPr>
        <xdr:cNvPr id="311" name="直線コネクタ 310"/>
        <xdr:cNvCxnSpPr/>
      </xdr:nvCxnSpPr>
      <xdr:spPr>
        <a:xfrm flipV="1">
          <a:off x="13893800" y="6363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13" name="テキスト ボックス 312"/>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83566</xdr:rowOff>
    </xdr:to>
    <xdr:cxnSp macro="">
      <xdr:nvCxnSpPr>
        <xdr:cNvPr id="314" name="直線コネクタ 313"/>
        <xdr:cNvCxnSpPr/>
      </xdr:nvCxnSpPr>
      <xdr:spPr>
        <a:xfrm>
          <a:off x="13004800" y="6363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4" name="円/楕円 323"/>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25"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26" name="円/楕円 325"/>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71391</xdr:rowOff>
    </xdr:from>
    <xdr:ext cx="736600" cy="259045"/>
    <xdr:sp macro="" textlink="">
      <xdr:nvSpPr>
        <xdr:cNvPr id="327" name="テキスト ボックス 326"/>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8" name="円/楕円 327"/>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80535</xdr:rowOff>
    </xdr:from>
    <xdr:ext cx="762000" cy="259045"/>
    <xdr:sp macro="" textlink="">
      <xdr:nvSpPr>
        <xdr:cNvPr id="329" name="テキスト ボックス 328"/>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0" name="円/楕円 329"/>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1" name="テキスト ボックス 330"/>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2" name="円/楕円 331"/>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3" name="テキスト ボックス 33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昨年度と比べると０．</a:t>
          </a:r>
          <a:r>
            <a:rPr lang="ja-JP" altLang="en-US" sz="1100">
              <a:solidFill>
                <a:schemeClr val="dk1"/>
              </a:solidFill>
              <a:effectLst/>
              <a:latin typeface="+mn-lt"/>
              <a:ea typeface="+mn-ea"/>
              <a:cs typeface="+mn-cs"/>
            </a:rPr>
            <a:t>４％減少し</a:t>
          </a:r>
          <a:r>
            <a:rPr lang="ja-JP" altLang="ja-JP" sz="1100">
              <a:solidFill>
                <a:schemeClr val="dk1"/>
              </a:solidFill>
              <a:effectLst/>
              <a:latin typeface="+mn-lt"/>
              <a:ea typeface="+mn-ea"/>
              <a:cs typeface="+mn-cs"/>
            </a:rPr>
            <a:t>、類似団体の平均値と比べても非常に低い水準となっている。これは、昭和５０年代の中頃から着手してきた公共施設整備に係る町債の元金償還が徐々に完了したことによるものである。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今後は、近年施行した学校整備事業</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に係る町債の償還が始まっていくため、増加することが予測されるが、地方債を有効に活用しながら、堅実な財政運営に努めていきたい。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81280</xdr:rowOff>
    </xdr:from>
    <xdr:to>
      <xdr:col>7</xdr:col>
      <xdr:colOff>15875</xdr:colOff>
      <xdr:row>72</xdr:row>
      <xdr:rowOff>111760</xdr:rowOff>
    </xdr:to>
    <xdr:cxnSp macro="">
      <xdr:nvCxnSpPr>
        <xdr:cNvPr id="366" name="直線コネクタ 365"/>
        <xdr:cNvCxnSpPr/>
      </xdr:nvCxnSpPr>
      <xdr:spPr>
        <a:xfrm flipV="1">
          <a:off x="3987800" y="12425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7"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96520</xdr:rowOff>
    </xdr:from>
    <xdr:to>
      <xdr:col>5</xdr:col>
      <xdr:colOff>549275</xdr:colOff>
      <xdr:row>72</xdr:row>
      <xdr:rowOff>111760</xdr:rowOff>
    </xdr:to>
    <xdr:cxnSp macro="">
      <xdr:nvCxnSpPr>
        <xdr:cNvPr id="369" name="直線コネクタ 368"/>
        <xdr:cNvCxnSpPr/>
      </xdr:nvCxnSpPr>
      <xdr:spPr>
        <a:xfrm>
          <a:off x="3098800" y="12440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1" name="テキスト ボックス 370"/>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81280</xdr:rowOff>
    </xdr:from>
    <xdr:to>
      <xdr:col>4</xdr:col>
      <xdr:colOff>346075</xdr:colOff>
      <xdr:row>72</xdr:row>
      <xdr:rowOff>96520</xdr:rowOff>
    </xdr:to>
    <xdr:cxnSp macro="">
      <xdr:nvCxnSpPr>
        <xdr:cNvPr id="372" name="直線コネクタ 371"/>
        <xdr:cNvCxnSpPr/>
      </xdr:nvCxnSpPr>
      <xdr:spPr>
        <a:xfrm>
          <a:off x="2209800" y="12425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74" name="テキスト ボックス 373"/>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58420</xdr:rowOff>
    </xdr:from>
    <xdr:to>
      <xdr:col>3</xdr:col>
      <xdr:colOff>142875</xdr:colOff>
      <xdr:row>72</xdr:row>
      <xdr:rowOff>81280</xdr:rowOff>
    </xdr:to>
    <xdr:cxnSp macro="">
      <xdr:nvCxnSpPr>
        <xdr:cNvPr id="375" name="直線コネクタ 374"/>
        <xdr:cNvCxnSpPr/>
      </xdr:nvCxnSpPr>
      <xdr:spPr>
        <a:xfrm>
          <a:off x="1320800" y="12402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77" name="テキスト ボックス 376"/>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9" name="テキスト ボックス 37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30480</xdr:rowOff>
    </xdr:from>
    <xdr:to>
      <xdr:col>7</xdr:col>
      <xdr:colOff>66675</xdr:colOff>
      <xdr:row>72</xdr:row>
      <xdr:rowOff>132080</xdr:rowOff>
    </xdr:to>
    <xdr:sp macro="" textlink="">
      <xdr:nvSpPr>
        <xdr:cNvPr id="385" name="円/楕円 384"/>
        <xdr:cNvSpPr/>
      </xdr:nvSpPr>
      <xdr:spPr>
        <a:xfrm>
          <a:off x="47752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110507</xdr:rowOff>
    </xdr:from>
    <xdr:ext cx="762000" cy="259045"/>
    <xdr:sp macro="" textlink="">
      <xdr:nvSpPr>
        <xdr:cNvPr id="386" name="公債費該当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60960</xdr:rowOff>
    </xdr:from>
    <xdr:to>
      <xdr:col>5</xdr:col>
      <xdr:colOff>600075</xdr:colOff>
      <xdr:row>72</xdr:row>
      <xdr:rowOff>162560</xdr:rowOff>
    </xdr:to>
    <xdr:sp macro="" textlink="">
      <xdr:nvSpPr>
        <xdr:cNvPr id="387" name="円/楕円 386"/>
        <xdr:cNvSpPr/>
      </xdr:nvSpPr>
      <xdr:spPr>
        <a:xfrm>
          <a:off x="39370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1287</xdr:rowOff>
    </xdr:from>
    <xdr:ext cx="736600" cy="259045"/>
    <xdr:sp macro="" textlink="">
      <xdr:nvSpPr>
        <xdr:cNvPr id="388" name="テキスト ボックス 387"/>
        <xdr:cNvSpPr txBox="1"/>
      </xdr:nvSpPr>
      <xdr:spPr>
        <a:xfrm>
          <a:off x="3606800" y="1217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45720</xdr:rowOff>
    </xdr:from>
    <xdr:to>
      <xdr:col>4</xdr:col>
      <xdr:colOff>396875</xdr:colOff>
      <xdr:row>72</xdr:row>
      <xdr:rowOff>147320</xdr:rowOff>
    </xdr:to>
    <xdr:sp macro="" textlink="">
      <xdr:nvSpPr>
        <xdr:cNvPr id="389" name="円/楕円 388"/>
        <xdr:cNvSpPr/>
      </xdr:nvSpPr>
      <xdr:spPr>
        <a:xfrm>
          <a:off x="30480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70</xdr:row>
      <xdr:rowOff>157497</xdr:rowOff>
    </xdr:from>
    <xdr:ext cx="762000" cy="259045"/>
    <xdr:sp macro="" textlink="">
      <xdr:nvSpPr>
        <xdr:cNvPr id="390" name="テキスト ボックス 389"/>
        <xdr:cNvSpPr txBox="1"/>
      </xdr:nvSpPr>
      <xdr:spPr>
        <a:xfrm>
          <a:off x="2717800" y="1215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30480</xdr:rowOff>
    </xdr:from>
    <xdr:to>
      <xdr:col>3</xdr:col>
      <xdr:colOff>193675</xdr:colOff>
      <xdr:row>72</xdr:row>
      <xdr:rowOff>132080</xdr:rowOff>
    </xdr:to>
    <xdr:sp macro="" textlink="">
      <xdr:nvSpPr>
        <xdr:cNvPr id="391" name="円/楕円 390"/>
        <xdr:cNvSpPr/>
      </xdr:nvSpPr>
      <xdr:spPr>
        <a:xfrm>
          <a:off x="21590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70</xdr:row>
      <xdr:rowOff>142257</xdr:rowOff>
    </xdr:from>
    <xdr:ext cx="762000" cy="259045"/>
    <xdr:sp macro="" textlink="">
      <xdr:nvSpPr>
        <xdr:cNvPr id="392" name="テキスト ボックス 391"/>
        <xdr:cNvSpPr txBox="1"/>
      </xdr:nvSpPr>
      <xdr:spPr>
        <a:xfrm>
          <a:off x="1828800" y="1214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7620</xdr:rowOff>
    </xdr:from>
    <xdr:to>
      <xdr:col>1</xdr:col>
      <xdr:colOff>676275</xdr:colOff>
      <xdr:row>72</xdr:row>
      <xdr:rowOff>109220</xdr:rowOff>
    </xdr:to>
    <xdr:sp macro="" textlink="">
      <xdr:nvSpPr>
        <xdr:cNvPr id="393" name="円/楕円 392"/>
        <xdr:cNvSpPr/>
      </xdr:nvSpPr>
      <xdr:spPr>
        <a:xfrm>
          <a:off x="12700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70</xdr:row>
      <xdr:rowOff>119397</xdr:rowOff>
    </xdr:from>
    <xdr:ext cx="762000" cy="259045"/>
    <xdr:sp macro="" textlink="">
      <xdr:nvSpPr>
        <xdr:cNvPr id="394" name="テキスト ボックス 393"/>
        <xdr:cNvSpPr txBox="1"/>
      </xdr:nvSpPr>
      <xdr:spPr>
        <a:xfrm>
          <a:off x="939800" y="1212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公債費以外の数値については</a:t>
          </a:r>
          <a:r>
            <a:rPr lang="ja-JP" altLang="en-US" sz="1100">
              <a:solidFill>
                <a:schemeClr val="dk1"/>
              </a:solidFill>
              <a:effectLst/>
              <a:latin typeface="+mn-lt"/>
              <a:ea typeface="+mn-ea"/>
              <a:cs typeface="+mn-cs"/>
            </a:rPr>
            <a:t>、これまで</a:t>
          </a:r>
          <a:r>
            <a:rPr lang="ja-JP" altLang="ja-JP" sz="1100">
              <a:solidFill>
                <a:schemeClr val="dk1"/>
              </a:solidFill>
              <a:effectLst/>
              <a:latin typeface="+mn-lt"/>
              <a:ea typeface="+mn-ea"/>
              <a:cs typeface="+mn-cs"/>
            </a:rPr>
            <a:t>類似団体を上回る数値となってい</a:t>
          </a:r>
          <a:r>
            <a:rPr lang="ja-JP" altLang="en-US" sz="1100">
              <a:solidFill>
                <a:schemeClr val="dk1"/>
              </a:solidFill>
              <a:effectLst/>
              <a:latin typeface="+mn-lt"/>
              <a:ea typeface="+mn-ea"/>
              <a:cs typeface="+mn-cs"/>
            </a:rPr>
            <a:t>たが、Ｈ２６は比較して０．９％下回る数値となっている</a:t>
          </a:r>
          <a:r>
            <a:rPr lang="ja-JP" altLang="ja-JP" sz="1100">
              <a:solidFill>
                <a:schemeClr val="dk1"/>
              </a:solidFill>
              <a:effectLst/>
              <a:latin typeface="+mn-lt"/>
              <a:ea typeface="+mn-ea"/>
              <a:cs typeface="+mn-cs"/>
            </a:rPr>
            <a:t>。</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本町の特徴として、物件費の数値が高いことから、引き続き経費削減を徹底し、適正な財政運営に努めていく。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78</xdr:row>
      <xdr:rowOff>119380</xdr:rowOff>
    </xdr:to>
    <xdr:cxnSp macro="">
      <xdr:nvCxnSpPr>
        <xdr:cNvPr id="427" name="直線コネクタ 426"/>
        <xdr:cNvCxnSpPr/>
      </xdr:nvCxnSpPr>
      <xdr:spPr>
        <a:xfrm flipV="1">
          <a:off x="15671800" y="133096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28"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119380</xdr:rowOff>
    </xdr:from>
    <xdr:to>
      <xdr:col>22</xdr:col>
      <xdr:colOff>565150</xdr:colOff>
      <xdr:row>79</xdr:row>
      <xdr:rowOff>92711</xdr:rowOff>
    </xdr:to>
    <xdr:cxnSp macro="">
      <xdr:nvCxnSpPr>
        <xdr:cNvPr id="430" name="直線コネクタ 429"/>
        <xdr:cNvCxnSpPr/>
      </xdr:nvCxnSpPr>
      <xdr:spPr>
        <a:xfrm flipV="1">
          <a:off x="14782800" y="134924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32" name="テキスト ボックス 431"/>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69850</xdr:rowOff>
    </xdr:from>
    <xdr:to>
      <xdr:col>21</xdr:col>
      <xdr:colOff>361950</xdr:colOff>
      <xdr:row>79</xdr:row>
      <xdr:rowOff>92711</xdr:rowOff>
    </xdr:to>
    <xdr:cxnSp macro="">
      <xdr:nvCxnSpPr>
        <xdr:cNvPr id="433" name="直線コネクタ 432"/>
        <xdr:cNvCxnSpPr/>
      </xdr:nvCxnSpPr>
      <xdr:spPr>
        <a:xfrm>
          <a:off x="13893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5" name="テキスト ボックス 434"/>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79</xdr:row>
      <xdr:rowOff>69850</xdr:rowOff>
    </xdr:to>
    <xdr:cxnSp macro="">
      <xdr:nvCxnSpPr>
        <xdr:cNvPr id="436" name="直線コネクタ 435"/>
        <xdr:cNvCxnSpPr/>
      </xdr:nvCxnSpPr>
      <xdr:spPr>
        <a:xfrm>
          <a:off x="13004800" y="132791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66057</xdr:rowOff>
    </xdr:from>
    <xdr:ext cx="762000" cy="259045"/>
    <xdr:sp macro="" textlink="">
      <xdr:nvSpPr>
        <xdr:cNvPr id="438" name="テキスト ボックス 437"/>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46" name="円/楕円 445"/>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73677</xdr:rowOff>
    </xdr:from>
    <xdr:ext cx="762000" cy="259045"/>
    <xdr:sp macro="" textlink="">
      <xdr:nvSpPr>
        <xdr:cNvPr id="447" name="公債費以外該当値テキスト"/>
        <xdr:cNvSpPr txBox="1"/>
      </xdr:nvSpPr>
      <xdr:spPr>
        <a:xfrm>
          <a:off x="16598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68580</xdr:rowOff>
    </xdr:from>
    <xdr:to>
      <xdr:col>22</xdr:col>
      <xdr:colOff>615950</xdr:colOff>
      <xdr:row>78</xdr:row>
      <xdr:rowOff>170180</xdr:rowOff>
    </xdr:to>
    <xdr:sp macro="" textlink="">
      <xdr:nvSpPr>
        <xdr:cNvPr id="448" name="円/楕円 447"/>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154957</xdr:rowOff>
    </xdr:from>
    <xdr:ext cx="736600" cy="259045"/>
    <xdr:sp macro="" textlink="">
      <xdr:nvSpPr>
        <xdr:cNvPr id="449" name="テキスト ボックス 448"/>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41911</xdr:rowOff>
    </xdr:from>
    <xdr:to>
      <xdr:col>21</xdr:col>
      <xdr:colOff>412750</xdr:colOff>
      <xdr:row>79</xdr:row>
      <xdr:rowOff>143511</xdr:rowOff>
    </xdr:to>
    <xdr:sp macro="" textlink="">
      <xdr:nvSpPr>
        <xdr:cNvPr id="450" name="円/楕円 449"/>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128288</xdr:rowOff>
    </xdr:from>
    <xdr:ext cx="762000" cy="259045"/>
    <xdr:sp macro="" textlink="">
      <xdr:nvSpPr>
        <xdr:cNvPr id="451" name="テキスト ボックス 450"/>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19050</xdr:rowOff>
    </xdr:from>
    <xdr:to>
      <xdr:col>20</xdr:col>
      <xdr:colOff>209550</xdr:colOff>
      <xdr:row>79</xdr:row>
      <xdr:rowOff>120650</xdr:rowOff>
    </xdr:to>
    <xdr:sp macro="" textlink="">
      <xdr:nvSpPr>
        <xdr:cNvPr id="452" name="円/楕円 451"/>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105427</xdr:rowOff>
    </xdr:from>
    <xdr:ext cx="762000" cy="259045"/>
    <xdr:sp macro="" textlink="">
      <xdr:nvSpPr>
        <xdr:cNvPr id="453" name="テキスト ボックス 452"/>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4" name="円/楕円 453"/>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55" name="テキスト ボックス 454"/>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愛知県大口町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18400</xdr:rowOff>
    </xdr:from>
    <xdr:to>
      <xdr:col>4</xdr:col>
      <xdr:colOff>1117600</xdr:colOff>
      <xdr:row>17</xdr:row>
      <xdr:rowOff>30973</xdr:rowOff>
    </xdr:to>
    <xdr:cxnSp macro="">
      <xdr:nvCxnSpPr>
        <xdr:cNvPr id="48" name="直線コネクタ 47"/>
        <xdr:cNvCxnSpPr/>
      </xdr:nvCxnSpPr>
      <xdr:spPr bwMode="auto">
        <a:xfrm flipV="1">
          <a:off x="5003800" y="2980675"/>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18452</xdr:rowOff>
    </xdr:from>
    <xdr:ext cx="762000" cy="259045"/>
    <xdr:sp macro="" textlink="">
      <xdr:nvSpPr>
        <xdr:cNvPr id="49" name="人口1人当たり決算額の推移平均値テキスト130"/>
        <xdr:cNvSpPr txBox="1"/>
      </xdr:nvSpPr>
      <xdr:spPr>
        <a:xfrm>
          <a:off x="5740400" y="2980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160475</xdr:rowOff>
    </xdr:from>
    <xdr:to>
      <xdr:col>4</xdr:col>
      <xdr:colOff>469900</xdr:colOff>
      <xdr:row>17</xdr:row>
      <xdr:rowOff>30973</xdr:rowOff>
    </xdr:to>
    <xdr:cxnSp macro="">
      <xdr:nvCxnSpPr>
        <xdr:cNvPr id="51" name="直線コネクタ 50"/>
        <xdr:cNvCxnSpPr/>
      </xdr:nvCxnSpPr>
      <xdr:spPr bwMode="auto">
        <a:xfrm>
          <a:off x="4305300" y="2951300"/>
          <a:ext cx="6985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19001</xdr:rowOff>
    </xdr:from>
    <xdr:ext cx="736600" cy="259045"/>
    <xdr:sp macro="" textlink="">
      <xdr:nvSpPr>
        <xdr:cNvPr id="53" name="テキスト ボックス 52"/>
        <xdr:cNvSpPr txBox="1"/>
      </xdr:nvSpPr>
      <xdr:spPr>
        <a:xfrm>
          <a:off x="4622800" y="315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139649</xdr:rowOff>
    </xdr:from>
    <xdr:to>
      <xdr:col>3</xdr:col>
      <xdr:colOff>904875</xdr:colOff>
      <xdr:row>16</xdr:row>
      <xdr:rowOff>160475</xdr:rowOff>
    </xdr:to>
    <xdr:cxnSp macro="">
      <xdr:nvCxnSpPr>
        <xdr:cNvPr id="54" name="直線コネクタ 53"/>
        <xdr:cNvCxnSpPr/>
      </xdr:nvCxnSpPr>
      <xdr:spPr bwMode="auto">
        <a:xfrm>
          <a:off x="3606800" y="2930474"/>
          <a:ext cx="698500" cy="20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148366</xdr:rowOff>
    </xdr:from>
    <xdr:ext cx="762000" cy="259045"/>
    <xdr:sp macro="" textlink="">
      <xdr:nvSpPr>
        <xdr:cNvPr id="56" name="テキスト ボックス 55"/>
        <xdr:cNvSpPr txBox="1"/>
      </xdr:nvSpPr>
      <xdr:spPr>
        <a:xfrm>
          <a:off x="3924300" y="31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139649</xdr:rowOff>
    </xdr:from>
    <xdr:to>
      <xdr:col>3</xdr:col>
      <xdr:colOff>206375</xdr:colOff>
      <xdr:row>16</xdr:row>
      <xdr:rowOff>168887</xdr:rowOff>
    </xdr:to>
    <xdr:cxnSp macro="">
      <xdr:nvCxnSpPr>
        <xdr:cNvPr id="57" name="直線コネクタ 56"/>
        <xdr:cNvCxnSpPr/>
      </xdr:nvCxnSpPr>
      <xdr:spPr bwMode="auto">
        <a:xfrm flipV="1">
          <a:off x="2908300" y="2930474"/>
          <a:ext cx="698500" cy="29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69773</xdr:rowOff>
    </xdr:from>
    <xdr:ext cx="762000" cy="259045"/>
    <xdr:sp macro="" textlink="">
      <xdr:nvSpPr>
        <xdr:cNvPr id="59" name="テキスト ボックス 58"/>
        <xdr:cNvSpPr txBox="1"/>
      </xdr:nvSpPr>
      <xdr:spPr>
        <a:xfrm>
          <a:off x="32258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40560</xdr:rowOff>
    </xdr:from>
    <xdr:ext cx="762000" cy="259045"/>
    <xdr:sp macro="" textlink="">
      <xdr:nvSpPr>
        <xdr:cNvPr id="61" name="テキスト ボックス 60"/>
        <xdr:cNvSpPr txBox="1"/>
      </xdr:nvSpPr>
      <xdr:spPr>
        <a:xfrm>
          <a:off x="25273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139050</xdr:rowOff>
    </xdr:from>
    <xdr:to>
      <xdr:col>5</xdr:col>
      <xdr:colOff>34925</xdr:colOff>
      <xdr:row>17</xdr:row>
      <xdr:rowOff>69200</xdr:rowOff>
    </xdr:to>
    <xdr:sp macro="" textlink="">
      <xdr:nvSpPr>
        <xdr:cNvPr id="67" name="円/楕円 66"/>
        <xdr:cNvSpPr/>
      </xdr:nvSpPr>
      <xdr:spPr bwMode="auto">
        <a:xfrm>
          <a:off x="5600700" y="292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155577</xdr:rowOff>
    </xdr:from>
    <xdr:ext cx="762000" cy="259045"/>
    <xdr:sp macro="" textlink="">
      <xdr:nvSpPr>
        <xdr:cNvPr id="68" name="人口1人当たり決算額の推移該当値テキスト130"/>
        <xdr:cNvSpPr txBox="1"/>
      </xdr:nvSpPr>
      <xdr:spPr>
        <a:xfrm>
          <a:off x="5740400" y="277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151623</xdr:rowOff>
    </xdr:from>
    <xdr:to>
      <xdr:col>4</xdr:col>
      <xdr:colOff>520700</xdr:colOff>
      <xdr:row>17</xdr:row>
      <xdr:rowOff>81773</xdr:rowOff>
    </xdr:to>
    <xdr:sp macro="" textlink="">
      <xdr:nvSpPr>
        <xdr:cNvPr id="69" name="円/楕円 68"/>
        <xdr:cNvSpPr/>
      </xdr:nvSpPr>
      <xdr:spPr bwMode="auto">
        <a:xfrm>
          <a:off x="4953000" y="294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91950</xdr:rowOff>
    </xdr:from>
    <xdr:ext cx="736600" cy="259045"/>
    <xdr:sp macro="" textlink="">
      <xdr:nvSpPr>
        <xdr:cNvPr id="70" name="テキスト ボックス 69"/>
        <xdr:cNvSpPr txBox="1"/>
      </xdr:nvSpPr>
      <xdr:spPr>
        <a:xfrm>
          <a:off x="4622800" y="2711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81,284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109675</xdr:rowOff>
    </xdr:from>
    <xdr:to>
      <xdr:col>3</xdr:col>
      <xdr:colOff>955675</xdr:colOff>
      <xdr:row>17</xdr:row>
      <xdr:rowOff>39825</xdr:rowOff>
    </xdr:to>
    <xdr:sp macro="" textlink="">
      <xdr:nvSpPr>
        <xdr:cNvPr id="71" name="円/楕円 70"/>
        <xdr:cNvSpPr/>
      </xdr:nvSpPr>
      <xdr:spPr bwMode="auto">
        <a:xfrm>
          <a:off x="4254500" y="290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50002</xdr:rowOff>
    </xdr:from>
    <xdr:ext cx="762000" cy="259045"/>
    <xdr:sp macro="" textlink="">
      <xdr:nvSpPr>
        <xdr:cNvPr id="72" name="テキスト ボックス 71"/>
        <xdr:cNvSpPr txBox="1"/>
      </xdr:nvSpPr>
      <xdr:spPr>
        <a:xfrm>
          <a:off x="3924300" y="26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88849</xdr:rowOff>
    </xdr:from>
    <xdr:to>
      <xdr:col>3</xdr:col>
      <xdr:colOff>257175</xdr:colOff>
      <xdr:row>17</xdr:row>
      <xdr:rowOff>18999</xdr:rowOff>
    </xdr:to>
    <xdr:sp macro="" textlink="">
      <xdr:nvSpPr>
        <xdr:cNvPr id="73" name="円/楕円 72"/>
        <xdr:cNvSpPr/>
      </xdr:nvSpPr>
      <xdr:spPr bwMode="auto">
        <a:xfrm>
          <a:off x="3556000" y="287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29176</xdr:rowOff>
    </xdr:from>
    <xdr:ext cx="762000" cy="259045"/>
    <xdr:sp macro="" textlink="">
      <xdr:nvSpPr>
        <xdr:cNvPr id="74" name="テキスト ボックス 73"/>
        <xdr:cNvSpPr txBox="1"/>
      </xdr:nvSpPr>
      <xdr:spPr>
        <a:xfrm>
          <a:off x="3225800" y="264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84,030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118087</xdr:rowOff>
    </xdr:from>
    <xdr:to>
      <xdr:col>2</xdr:col>
      <xdr:colOff>692150</xdr:colOff>
      <xdr:row>17</xdr:row>
      <xdr:rowOff>48237</xdr:rowOff>
    </xdr:to>
    <xdr:sp macro="" textlink="">
      <xdr:nvSpPr>
        <xdr:cNvPr id="75" name="円/楕円 74"/>
        <xdr:cNvSpPr/>
      </xdr:nvSpPr>
      <xdr:spPr bwMode="auto">
        <a:xfrm>
          <a:off x="2857500" y="290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33014</xdr:rowOff>
    </xdr:from>
    <xdr:ext cx="762000" cy="259045"/>
    <xdr:sp macro="" textlink="">
      <xdr:nvSpPr>
        <xdr:cNvPr id="76" name="テキスト ボックス 75"/>
        <xdr:cNvSpPr txBox="1"/>
      </xdr:nvSpPr>
      <xdr:spPr>
        <a:xfrm>
          <a:off x="2527300" y="299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49089</xdr:rowOff>
    </xdr:from>
    <xdr:ext cx="762000" cy="259045"/>
    <xdr:sp macro="" textlink="">
      <xdr:nvSpPr>
        <xdr:cNvPr id="106" name="人口1人当たり決算額の推移最小値テキスト445"/>
        <xdr:cNvSpPr txBox="1"/>
      </xdr:nvSpPr>
      <xdr:spPr>
        <a:xfrm>
          <a:off x="5740400" y="75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29349</xdr:rowOff>
    </xdr:from>
    <xdr:to>
      <xdr:col>4</xdr:col>
      <xdr:colOff>1117600</xdr:colOff>
      <xdr:row>38</xdr:row>
      <xdr:rowOff>38913</xdr:rowOff>
    </xdr:to>
    <xdr:cxnSp macro="">
      <xdr:nvCxnSpPr>
        <xdr:cNvPr id="110" name="直線コネクタ 109"/>
        <xdr:cNvCxnSpPr/>
      </xdr:nvCxnSpPr>
      <xdr:spPr bwMode="auto">
        <a:xfrm>
          <a:off x="5003800" y="7496949"/>
          <a:ext cx="647700" cy="9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194454</xdr:rowOff>
    </xdr:from>
    <xdr:ext cx="762000" cy="259045"/>
    <xdr:sp macro="" textlink="">
      <xdr:nvSpPr>
        <xdr:cNvPr id="111" name="人口1人当たり決算額の推移平均値テキスト445"/>
        <xdr:cNvSpPr txBox="1"/>
      </xdr:nvSpPr>
      <xdr:spPr>
        <a:xfrm>
          <a:off x="5740400" y="6804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29349</xdr:rowOff>
    </xdr:from>
    <xdr:to>
      <xdr:col>4</xdr:col>
      <xdr:colOff>469900</xdr:colOff>
      <xdr:row>38</xdr:row>
      <xdr:rowOff>59258</xdr:rowOff>
    </xdr:to>
    <xdr:cxnSp macro="">
      <xdr:nvCxnSpPr>
        <xdr:cNvPr id="113" name="直線コネクタ 112"/>
        <xdr:cNvCxnSpPr/>
      </xdr:nvCxnSpPr>
      <xdr:spPr bwMode="auto">
        <a:xfrm flipV="1">
          <a:off x="4305300" y="7496949"/>
          <a:ext cx="698500" cy="29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2315</xdr:rowOff>
    </xdr:from>
    <xdr:ext cx="736600" cy="259045"/>
    <xdr:sp macro="" textlink="">
      <xdr:nvSpPr>
        <xdr:cNvPr id="115" name="テキスト ボックス 114"/>
        <xdr:cNvSpPr txBox="1"/>
      </xdr:nvSpPr>
      <xdr:spPr>
        <a:xfrm>
          <a:off x="4622800" y="661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59258</xdr:rowOff>
    </xdr:from>
    <xdr:to>
      <xdr:col>3</xdr:col>
      <xdr:colOff>904875</xdr:colOff>
      <xdr:row>38</xdr:row>
      <xdr:rowOff>67183</xdr:rowOff>
    </xdr:to>
    <xdr:cxnSp macro="">
      <xdr:nvCxnSpPr>
        <xdr:cNvPr id="116" name="直線コネクタ 115"/>
        <xdr:cNvCxnSpPr/>
      </xdr:nvCxnSpPr>
      <xdr:spPr bwMode="auto">
        <a:xfrm flipV="1">
          <a:off x="3606800" y="7526858"/>
          <a:ext cx="6985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272178</xdr:rowOff>
    </xdr:from>
    <xdr:ext cx="762000" cy="259045"/>
    <xdr:sp macro="" textlink="">
      <xdr:nvSpPr>
        <xdr:cNvPr id="118" name="テキスト ボックス 117"/>
        <xdr:cNvSpPr txBox="1"/>
      </xdr:nvSpPr>
      <xdr:spPr>
        <a:xfrm>
          <a:off x="3924300" y="653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32207</xdr:rowOff>
    </xdr:from>
    <xdr:to>
      <xdr:col>3</xdr:col>
      <xdr:colOff>206375</xdr:colOff>
      <xdr:row>38</xdr:row>
      <xdr:rowOff>67183</xdr:rowOff>
    </xdr:to>
    <xdr:cxnSp macro="">
      <xdr:nvCxnSpPr>
        <xdr:cNvPr id="119" name="直線コネクタ 118"/>
        <xdr:cNvCxnSpPr/>
      </xdr:nvCxnSpPr>
      <xdr:spPr bwMode="auto">
        <a:xfrm>
          <a:off x="2908300" y="7499807"/>
          <a:ext cx="698500" cy="3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170032</xdr:rowOff>
    </xdr:from>
    <xdr:ext cx="762000" cy="259045"/>
    <xdr:sp macro="" textlink="">
      <xdr:nvSpPr>
        <xdr:cNvPr id="121" name="テキスト ボックス 120"/>
        <xdr:cNvSpPr txBox="1"/>
      </xdr:nvSpPr>
      <xdr:spPr>
        <a:xfrm>
          <a:off x="32258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98404</xdr:rowOff>
    </xdr:from>
    <xdr:ext cx="762000" cy="259045"/>
    <xdr:sp macro="" textlink="">
      <xdr:nvSpPr>
        <xdr:cNvPr id="123" name="テキスト ボックス 122"/>
        <xdr:cNvSpPr txBox="1"/>
      </xdr:nvSpPr>
      <xdr:spPr>
        <a:xfrm>
          <a:off x="2527300" y="636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331013</xdr:rowOff>
    </xdr:from>
    <xdr:to>
      <xdr:col>5</xdr:col>
      <xdr:colOff>34925</xdr:colOff>
      <xdr:row>38</xdr:row>
      <xdr:rowOff>89713</xdr:rowOff>
    </xdr:to>
    <xdr:sp macro="" textlink="">
      <xdr:nvSpPr>
        <xdr:cNvPr id="129" name="円/楕円 128"/>
        <xdr:cNvSpPr/>
      </xdr:nvSpPr>
      <xdr:spPr bwMode="auto">
        <a:xfrm>
          <a:off x="5600700" y="745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239590</xdr:rowOff>
    </xdr:from>
    <xdr:ext cx="762000" cy="259045"/>
    <xdr:sp macro="" textlink="">
      <xdr:nvSpPr>
        <xdr:cNvPr id="130" name="人口1人当たり決算額の推移該当値テキスト445"/>
        <xdr:cNvSpPr txBox="1"/>
      </xdr:nvSpPr>
      <xdr:spPr>
        <a:xfrm>
          <a:off x="5740400" y="736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321449</xdr:rowOff>
    </xdr:from>
    <xdr:to>
      <xdr:col>4</xdr:col>
      <xdr:colOff>520700</xdr:colOff>
      <xdr:row>38</xdr:row>
      <xdr:rowOff>80149</xdr:rowOff>
    </xdr:to>
    <xdr:sp macro="" textlink="">
      <xdr:nvSpPr>
        <xdr:cNvPr id="131" name="円/楕円 130"/>
        <xdr:cNvSpPr/>
      </xdr:nvSpPr>
      <xdr:spPr bwMode="auto">
        <a:xfrm>
          <a:off x="4953000" y="744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64926</xdr:rowOff>
    </xdr:from>
    <xdr:ext cx="736600" cy="259045"/>
    <xdr:sp macro="" textlink="">
      <xdr:nvSpPr>
        <xdr:cNvPr id="132" name="テキスト ボックス 131"/>
        <xdr:cNvSpPr txBox="1"/>
      </xdr:nvSpPr>
      <xdr:spPr>
        <a:xfrm>
          <a:off x="4622800" y="753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8458</xdr:rowOff>
    </xdr:from>
    <xdr:to>
      <xdr:col>3</xdr:col>
      <xdr:colOff>955675</xdr:colOff>
      <xdr:row>38</xdr:row>
      <xdr:rowOff>110058</xdr:rowOff>
    </xdr:to>
    <xdr:sp macro="" textlink="">
      <xdr:nvSpPr>
        <xdr:cNvPr id="133" name="円/楕円 132"/>
        <xdr:cNvSpPr/>
      </xdr:nvSpPr>
      <xdr:spPr bwMode="auto">
        <a:xfrm>
          <a:off x="4254500" y="747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94835</xdr:rowOff>
    </xdr:from>
    <xdr:ext cx="762000" cy="259045"/>
    <xdr:sp macro="" textlink="">
      <xdr:nvSpPr>
        <xdr:cNvPr id="134" name="テキスト ボックス 133"/>
        <xdr:cNvSpPr txBox="1"/>
      </xdr:nvSpPr>
      <xdr:spPr>
        <a:xfrm>
          <a:off x="3924300" y="756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16383</xdr:rowOff>
    </xdr:from>
    <xdr:to>
      <xdr:col>3</xdr:col>
      <xdr:colOff>257175</xdr:colOff>
      <xdr:row>38</xdr:row>
      <xdr:rowOff>117983</xdr:rowOff>
    </xdr:to>
    <xdr:sp macro="" textlink="">
      <xdr:nvSpPr>
        <xdr:cNvPr id="135" name="円/楕円 134"/>
        <xdr:cNvSpPr/>
      </xdr:nvSpPr>
      <xdr:spPr bwMode="auto">
        <a:xfrm>
          <a:off x="3556000" y="748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102760</xdr:rowOff>
    </xdr:from>
    <xdr:ext cx="762000" cy="259045"/>
    <xdr:sp macro="" textlink="">
      <xdr:nvSpPr>
        <xdr:cNvPr id="136" name="テキスト ボックス 135"/>
        <xdr:cNvSpPr txBox="1"/>
      </xdr:nvSpPr>
      <xdr:spPr>
        <a:xfrm>
          <a:off x="3225800" y="75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324307</xdr:rowOff>
    </xdr:from>
    <xdr:to>
      <xdr:col>2</xdr:col>
      <xdr:colOff>692150</xdr:colOff>
      <xdr:row>38</xdr:row>
      <xdr:rowOff>83007</xdr:rowOff>
    </xdr:to>
    <xdr:sp macro="" textlink="">
      <xdr:nvSpPr>
        <xdr:cNvPr id="137" name="円/楕円 136"/>
        <xdr:cNvSpPr/>
      </xdr:nvSpPr>
      <xdr:spPr bwMode="auto">
        <a:xfrm>
          <a:off x="2857500" y="744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67784</xdr:rowOff>
    </xdr:from>
    <xdr:ext cx="762000" cy="259045"/>
    <xdr:sp macro="" textlink="">
      <xdr:nvSpPr>
        <xdr:cNvPr id="138" name="テキスト ボックス 137"/>
        <xdr:cNvSpPr txBox="1"/>
      </xdr:nvSpPr>
      <xdr:spPr>
        <a:xfrm>
          <a:off x="2527300" y="75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財政調整基金残高</a:t>
          </a:r>
          <a:r>
            <a:rPr lang="ja-JP" altLang="en-US" sz="1100" b="0" i="0">
              <a:solidFill>
                <a:schemeClr val="dk1"/>
              </a:solidFill>
              <a:effectLst/>
              <a:latin typeface="+mn-lt"/>
              <a:ea typeface="+mn-ea"/>
              <a:cs typeface="+mn-cs"/>
            </a:rPr>
            <a:t>、実質収支額及び実質単年度収支</a:t>
          </a:r>
          <a:r>
            <a:rPr lang="ja-JP" altLang="ja-JP" sz="1100" b="0" i="0">
              <a:solidFill>
                <a:schemeClr val="dk1"/>
              </a:solidFill>
              <a:effectLst/>
              <a:latin typeface="+mn-lt"/>
              <a:ea typeface="+mn-ea"/>
              <a:cs typeface="+mn-cs"/>
            </a:rPr>
            <a:t>に係る標準財政規模比</a:t>
          </a:r>
          <a:r>
            <a:rPr lang="ja-JP" altLang="en-US" sz="1100" b="0" i="0">
              <a:solidFill>
                <a:schemeClr val="dk1"/>
              </a:solidFill>
              <a:effectLst/>
              <a:latin typeface="+mn-lt"/>
              <a:ea typeface="+mn-ea"/>
              <a:cs typeface="+mn-cs"/>
            </a:rPr>
            <a:t>は、どの数値も減少となっている。特に</a:t>
          </a:r>
          <a:r>
            <a:rPr lang="ja-JP" altLang="ja-JP" sz="1100" b="0" i="0">
              <a:solidFill>
                <a:schemeClr val="dk1"/>
              </a:solidFill>
              <a:effectLst/>
              <a:latin typeface="+mn-lt"/>
              <a:ea typeface="+mn-ea"/>
              <a:cs typeface="+mn-cs"/>
            </a:rPr>
            <a:t>実質単年度収支の標準財政規模比</a:t>
          </a:r>
          <a:r>
            <a:rPr lang="ja-JP" altLang="en-US" sz="1100" b="0" i="0">
              <a:solidFill>
                <a:schemeClr val="dk1"/>
              </a:solidFill>
              <a:effectLst/>
              <a:latin typeface="+mn-lt"/>
              <a:ea typeface="+mn-ea"/>
              <a:cs typeface="+mn-cs"/>
            </a:rPr>
            <a:t>について</a:t>
          </a:r>
          <a:r>
            <a:rPr lang="ja-JP" altLang="ja-JP" sz="1100" b="0" i="0">
              <a:solidFill>
                <a:schemeClr val="dk1"/>
              </a:solidFill>
              <a:effectLst/>
              <a:latin typeface="+mn-lt"/>
              <a:ea typeface="+mn-ea"/>
              <a:cs typeface="+mn-cs"/>
            </a:rPr>
            <a:t>は、</a:t>
          </a:r>
          <a:r>
            <a:rPr lang="ja-JP" altLang="en-US" sz="1100" b="0" i="0">
              <a:solidFill>
                <a:schemeClr val="dk1"/>
              </a:solidFill>
              <a:effectLst/>
              <a:latin typeface="+mn-lt"/>
              <a:ea typeface="+mn-ea"/>
              <a:cs typeface="+mn-cs"/>
            </a:rPr>
            <a:t>Ｈ２６積立金取り崩し額が増額となったことが要因となり、実質単年度収支が減額となったため</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前年度から０．４４</a:t>
          </a:r>
          <a:r>
            <a:rPr lang="ja-JP" altLang="ja-JP" sz="1100" b="0" i="0">
              <a:solidFill>
                <a:schemeClr val="dk1"/>
              </a:solidFill>
              <a:effectLst/>
              <a:latin typeface="+mn-lt"/>
              <a:ea typeface="+mn-ea"/>
              <a:cs typeface="+mn-cs"/>
            </a:rPr>
            <a:t>％の減少となっ</a:t>
          </a:r>
          <a:r>
            <a:rPr lang="ja-JP" altLang="en-US" sz="1100" b="0" i="0">
              <a:solidFill>
                <a:schemeClr val="dk1"/>
              </a:solidFill>
              <a:effectLst/>
              <a:latin typeface="+mn-lt"/>
              <a:ea typeface="+mn-ea"/>
              <a:cs typeface="+mn-cs"/>
            </a:rPr>
            <a:t>ている</a:t>
          </a:r>
          <a:r>
            <a:rPr lang="ja-JP" altLang="ja-JP" sz="1100" b="0" i="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Ｈ</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は一般会計の標準財政規模比が前年度と</a:t>
          </a:r>
          <a:r>
            <a:rPr lang="ja-JP" altLang="en-US" sz="1100" b="0" i="0" baseline="0">
              <a:solidFill>
                <a:schemeClr val="dk1"/>
              </a:solidFill>
              <a:effectLst/>
              <a:latin typeface="+mn-lt"/>
              <a:ea typeface="+mn-ea"/>
              <a:cs typeface="+mn-cs"/>
            </a:rPr>
            <a:t>同数値となっており</a:t>
          </a:r>
          <a:r>
            <a:rPr lang="ja-JP" altLang="ja-JP" sz="1100" b="0" i="0" baseline="0">
              <a:solidFill>
                <a:schemeClr val="dk1"/>
              </a:solidFill>
              <a:effectLst/>
              <a:latin typeface="+mn-lt"/>
              <a:ea typeface="+mn-ea"/>
              <a:cs typeface="+mn-cs"/>
            </a:rPr>
            <a:t>、引き続き黒字で推移していることから、財政構造の健全性は保たれているといえる。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Ｈ２３以降は、学校教育施設整備事業債の元金償還が始まったため増加傾向にあ</a:t>
          </a:r>
          <a:r>
            <a:rPr lang="ja-JP" altLang="en-US" sz="1100" b="0" i="0">
              <a:solidFill>
                <a:schemeClr val="dk1"/>
              </a:solidFill>
              <a:effectLst/>
              <a:latin typeface="+mn-lt"/>
              <a:ea typeface="+mn-ea"/>
              <a:cs typeface="+mn-cs"/>
            </a:rPr>
            <a:t>ったが、Ｈ２６から減少に転じている</a:t>
          </a:r>
          <a:r>
            <a:rPr lang="ja-JP" altLang="ja-JP" sz="1100" b="0" i="0">
              <a:solidFill>
                <a:schemeClr val="dk1"/>
              </a:solidFill>
              <a:effectLst/>
              <a:latin typeface="+mn-lt"/>
              <a:ea typeface="+mn-ea"/>
              <a:cs typeface="+mn-cs"/>
            </a:rPr>
            <a:t>。</a:t>
          </a:r>
          <a:endParaRPr lang="ja-JP" altLang="ja-JP" sz="1400">
            <a:effectLst/>
          </a:endParaRPr>
        </a:p>
        <a:p>
          <a:pPr algn="l" rtl="1"/>
          <a:r>
            <a:rPr lang="ja-JP" altLang="ja-JP" sz="1100" b="0" i="0">
              <a:solidFill>
                <a:schemeClr val="dk1"/>
              </a:solidFill>
              <a:effectLst/>
              <a:latin typeface="+mn-lt"/>
              <a:ea typeface="+mn-ea"/>
              <a:cs typeface="+mn-cs"/>
            </a:rPr>
            <a:t>　Ｈ２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の実質公債費比率は</a:t>
          </a:r>
          <a:r>
            <a:rPr lang="ja-JP" altLang="en-US" sz="1100" b="0" i="0">
              <a:solidFill>
                <a:schemeClr val="dk1"/>
              </a:solidFill>
              <a:effectLst/>
              <a:latin typeface="+mn-lt"/>
              <a:ea typeface="+mn-ea"/>
              <a:cs typeface="+mn-cs"/>
            </a:rPr>
            <a:t>０．６</a:t>
          </a:r>
          <a:r>
            <a:rPr lang="ja-JP" altLang="ja-JP" sz="1100" b="0" i="0">
              <a:solidFill>
                <a:schemeClr val="dk1"/>
              </a:solidFill>
              <a:effectLst/>
              <a:latin typeface="+mn-lt"/>
              <a:ea typeface="+mn-ea"/>
              <a:cs typeface="+mn-cs"/>
            </a:rPr>
            <a:t>％となっており</a:t>
          </a:r>
          <a:r>
            <a:rPr lang="ja-JP" altLang="en-US" sz="1100" b="0" i="0">
              <a:solidFill>
                <a:schemeClr val="dk1"/>
              </a:solidFill>
              <a:effectLst/>
              <a:latin typeface="+mn-lt"/>
              <a:ea typeface="+mn-ea"/>
              <a:cs typeface="+mn-cs"/>
            </a:rPr>
            <a:t>、また、</a:t>
          </a:r>
          <a:r>
            <a:rPr lang="ja-JP" altLang="ja-JP" sz="1100" b="0" i="0">
              <a:solidFill>
                <a:schemeClr val="dk1"/>
              </a:solidFill>
              <a:effectLst/>
              <a:latin typeface="+mn-lt"/>
              <a:ea typeface="+mn-ea"/>
              <a:cs typeface="+mn-cs"/>
            </a:rPr>
            <a:t>早期健全化基準と比較しても基準以下となることから、財政構造の健全化は保たれているといえる。</a:t>
          </a:r>
          <a:endParaRPr lang="ja-JP" altLang="ja-JP" sz="1400">
            <a:effectLst/>
          </a:endParaRPr>
        </a:p>
        <a:p>
          <a:pPr algn="l"/>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本町の将来負担比率については、過去の推移を見ても充当可能財源等が将来負担額を継続して上回っているため、財政構造の健全性が保たれているといえる。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8576542</v>
      </c>
      <c r="BO4" s="349"/>
      <c r="BP4" s="349"/>
      <c r="BQ4" s="349"/>
      <c r="BR4" s="349"/>
      <c r="BS4" s="349"/>
      <c r="BT4" s="349"/>
      <c r="BU4" s="350"/>
      <c r="BV4" s="348">
        <v>7745479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8297404</v>
      </c>
      <c r="BO5" s="386"/>
      <c r="BP5" s="386"/>
      <c r="BQ5" s="386"/>
      <c r="BR5" s="386"/>
      <c r="BS5" s="386"/>
      <c r="BT5" s="386"/>
      <c r="BU5" s="387"/>
      <c r="BV5" s="385">
        <v>7515099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74.400000000000006</v>
      </c>
      <c r="CU5" s="383"/>
      <c r="CV5" s="383"/>
      <c r="CW5" s="383"/>
      <c r="CX5" s="383"/>
      <c r="CY5" s="383"/>
      <c r="CZ5" s="383"/>
      <c r="DA5" s="384"/>
      <c r="DB5" s="382">
        <v>77.2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85</v>
      </c>
      <c r="AV6" s="418"/>
      <c r="AW6" s="418"/>
      <c r="AX6" s="418"/>
      <c r="AY6" s="419" t="s">
        <v>86</v>
      </c>
      <c r="AZ6" s="420"/>
      <c r="BA6" s="420"/>
      <c r="BB6" s="420"/>
      <c r="BC6" s="420"/>
      <c r="BD6" s="420"/>
      <c r="BE6" s="420"/>
      <c r="BF6" s="420"/>
      <c r="BG6" s="420"/>
      <c r="BH6" s="420"/>
      <c r="BI6" s="420"/>
      <c r="BJ6" s="420"/>
      <c r="BK6" s="420"/>
      <c r="BL6" s="420"/>
      <c r="BM6" s="421"/>
      <c r="BN6" s="385">
        <v>279138</v>
      </c>
      <c r="BO6" s="386"/>
      <c r="BP6" s="386"/>
      <c r="BQ6" s="386"/>
      <c r="BR6" s="386"/>
      <c r="BS6" s="386"/>
      <c r="BT6" s="386"/>
      <c r="BU6" s="387"/>
      <c r="BV6" s="385">
        <v>230380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74.400000000000006</v>
      </c>
      <c r="CU6" s="423"/>
      <c r="CV6" s="423"/>
      <c r="CW6" s="423"/>
      <c r="CX6" s="423"/>
      <c r="CY6" s="423"/>
      <c r="CZ6" s="423"/>
      <c r="DA6" s="424"/>
      <c r="DB6" s="422">
        <v>77.2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68436</v>
      </c>
      <c r="BO7" s="386"/>
      <c r="BP7" s="386"/>
      <c r="BQ7" s="386"/>
      <c r="BR7" s="386"/>
      <c r="BS7" s="386"/>
      <c r="BT7" s="386"/>
      <c r="BU7" s="387"/>
      <c r="BV7" s="385">
        <v>21164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5849715</v>
      </c>
      <c r="CU7" s="386"/>
      <c r="CV7" s="386"/>
      <c r="CW7" s="386"/>
      <c r="CX7" s="386"/>
      <c r="CY7" s="386"/>
      <c r="CZ7" s="386"/>
      <c r="DA7" s="387"/>
      <c r="DB7" s="385">
        <v>5612898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210702</v>
      </c>
      <c r="BO8" s="386"/>
      <c r="BP8" s="386"/>
      <c r="BQ8" s="386"/>
      <c r="BR8" s="386"/>
      <c r="BS8" s="386"/>
      <c r="BT8" s="386"/>
      <c r="BU8" s="387"/>
      <c r="BV8" s="385">
        <v>209216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1.1000000000000001</v>
      </c>
      <c r="CU8" s="426"/>
      <c r="CV8" s="426"/>
      <c r="CW8" s="426"/>
      <c r="CX8" s="426"/>
      <c r="CY8" s="426"/>
      <c r="CZ8" s="426"/>
      <c r="DA8" s="427"/>
      <c r="DB8" s="425">
        <v>1.05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22446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85</v>
      </c>
      <c r="AV9" s="418"/>
      <c r="AW9" s="418"/>
      <c r="AX9" s="418"/>
      <c r="AY9" s="419" t="s">
        <v>100</v>
      </c>
      <c r="AZ9" s="420"/>
      <c r="BA9" s="420"/>
      <c r="BB9" s="420"/>
      <c r="BC9" s="420"/>
      <c r="BD9" s="420"/>
      <c r="BE9" s="420"/>
      <c r="BF9" s="420"/>
      <c r="BG9" s="420"/>
      <c r="BH9" s="420"/>
      <c r="BI9" s="420"/>
      <c r="BJ9" s="420"/>
      <c r="BK9" s="420"/>
      <c r="BL9" s="420"/>
      <c r="BM9" s="421"/>
      <c r="BN9" s="385">
        <v>1486</v>
      </c>
      <c r="BO9" s="386"/>
      <c r="BP9" s="386"/>
      <c r="BQ9" s="386"/>
      <c r="BR9" s="386"/>
      <c r="BS9" s="386"/>
      <c r="BT9" s="386"/>
      <c r="BU9" s="387"/>
      <c r="BV9" s="385">
        <v>-62663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3.6</v>
      </c>
      <c r="CU9" s="383"/>
      <c r="CV9" s="383"/>
      <c r="CW9" s="383"/>
      <c r="CX9" s="383"/>
      <c r="CY9" s="383"/>
      <c r="CZ9" s="383"/>
      <c r="DA9" s="384"/>
      <c r="DB9" s="382">
        <v>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21602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165537</v>
      </c>
      <c r="BO10" s="386"/>
      <c r="BP10" s="386"/>
      <c r="BQ10" s="386"/>
      <c r="BR10" s="386"/>
      <c r="BS10" s="386"/>
      <c r="BT10" s="386"/>
      <c r="BU10" s="387"/>
      <c r="BV10" s="385">
        <v>134590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23154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148829</v>
      </c>
      <c r="BO12" s="386"/>
      <c r="BP12" s="386"/>
      <c r="BQ12" s="386"/>
      <c r="BR12" s="386"/>
      <c r="BS12" s="386"/>
      <c r="BT12" s="386"/>
      <c r="BU12" s="387"/>
      <c r="BV12" s="385">
        <v>30000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22742</v>
      </c>
      <c r="S13" s="467"/>
      <c r="T13" s="467"/>
      <c r="U13" s="467"/>
      <c r="V13" s="468"/>
      <c r="W13" s="401" t="s">
        <v>123</v>
      </c>
      <c r="X13" s="402"/>
      <c r="Y13" s="402"/>
      <c r="Z13" s="402"/>
      <c r="AA13" s="402"/>
      <c r="AB13" s="392"/>
      <c r="AC13" s="436">
        <v>212</v>
      </c>
      <c r="AD13" s="437"/>
      <c r="AE13" s="437"/>
      <c r="AF13" s="437"/>
      <c r="AG13" s="476"/>
      <c r="AH13" s="436">
        <v>336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18194</v>
      </c>
      <c r="BO13" s="386"/>
      <c r="BP13" s="386"/>
      <c r="BQ13" s="386"/>
      <c r="BR13" s="386"/>
      <c r="BS13" s="386"/>
      <c r="BT13" s="386"/>
      <c r="BU13" s="387"/>
      <c r="BV13" s="385">
        <v>41927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0.5</v>
      </c>
      <c r="CU13" s="383"/>
      <c r="CV13" s="383"/>
      <c r="CW13" s="383"/>
      <c r="CX13" s="383"/>
      <c r="CY13" s="383"/>
      <c r="CZ13" s="383"/>
      <c r="DA13" s="384"/>
      <c r="DB13" s="382">
        <v>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22913</v>
      </c>
      <c r="S14" s="467"/>
      <c r="T14" s="467"/>
      <c r="U14" s="467"/>
      <c r="V14" s="468"/>
      <c r="W14" s="375"/>
      <c r="X14" s="376"/>
      <c r="Y14" s="376"/>
      <c r="Z14" s="376"/>
      <c r="AA14" s="376"/>
      <c r="AB14" s="365"/>
      <c r="AC14" s="469">
        <v>2</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22505</v>
      </c>
      <c r="S15" s="467"/>
      <c r="T15" s="467"/>
      <c r="U15" s="467"/>
      <c r="V15" s="468"/>
      <c r="W15" s="401" t="s">
        <v>130</v>
      </c>
      <c r="X15" s="402"/>
      <c r="Y15" s="402"/>
      <c r="Z15" s="402"/>
      <c r="AA15" s="402"/>
      <c r="AB15" s="392"/>
      <c r="AC15" s="436">
        <v>4550</v>
      </c>
      <c r="AD15" s="437"/>
      <c r="AE15" s="437"/>
      <c r="AF15" s="437"/>
      <c r="AG15" s="476"/>
      <c r="AH15" s="436">
        <v>4708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4483228</v>
      </c>
      <c r="BO15" s="349"/>
      <c r="BP15" s="349"/>
      <c r="BQ15" s="349"/>
      <c r="BR15" s="349"/>
      <c r="BS15" s="349"/>
      <c r="BT15" s="349"/>
      <c r="BU15" s="350"/>
      <c r="BV15" s="348">
        <v>4285061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42.2</v>
      </c>
      <c r="AD16" s="470"/>
      <c r="AE16" s="470"/>
      <c r="AF16" s="470"/>
      <c r="AG16" s="471"/>
      <c r="AH16" s="469">
        <v>42.6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3796409</v>
      </c>
      <c r="BO16" s="386"/>
      <c r="BP16" s="386"/>
      <c r="BQ16" s="386"/>
      <c r="BR16" s="386"/>
      <c r="BS16" s="386"/>
      <c r="BT16" s="386"/>
      <c r="BU16" s="387"/>
      <c r="BV16" s="385">
        <v>3867376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6011</v>
      </c>
      <c r="AD17" s="437"/>
      <c r="AE17" s="437"/>
      <c r="AF17" s="437"/>
      <c r="AG17" s="476"/>
      <c r="AH17" s="436">
        <v>5871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5849715</v>
      </c>
      <c r="BO17" s="386"/>
      <c r="BP17" s="386"/>
      <c r="BQ17" s="386"/>
      <c r="BR17" s="386"/>
      <c r="BS17" s="386"/>
      <c r="BT17" s="386"/>
      <c r="BU17" s="387"/>
      <c r="BV17" s="385">
        <v>5612898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13.61</v>
      </c>
      <c r="M18" s="498"/>
      <c r="N18" s="498"/>
      <c r="O18" s="498"/>
      <c r="P18" s="498"/>
      <c r="Q18" s="498"/>
      <c r="R18" s="499"/>
      <c r="S18" s="499"/>
      <c r="T18" s="499"/>
      <c r="U18" s="499"/>
      <c r="V18" s="500"/>
      <c r="W18" s="403"/>
      <c r="X18" s="404"/>
      <c r="Y18" s="404"/>
      <c r="Z18" s="404"/>
      <c r="AA18" s="404"/>
      <c r="AB18" s="395"/>
      <c r="AC18" s="501">
        <v>55.8</v>
      </c>
      <c r="AD18" s="502"/>
      <c r="AE18" s="502"/>
      <c r="AF18" s="502"/>
      <c r="AG18" s="503"/>
      <c r="AH18" s="501">
        <v>53.2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4580379</v>
      </c>
      <c r="BO18" s="386"/>
      <c r="BP18" s="386"/>
      <c r="BQ18" s="386"/>
      <c r="BR18" s="386"/>
      <c r="BS18" s="386"/>
      <c r="BT18" s="386"/>
      <c r="BU18" s="387"/>
      <c r="BV18" s="385">
        <v>4388774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1649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6603058</v>
      </c>
      <c r="BO19" s="386"/>
      <c r="BP19" s="386"/>
      <c r="BQ19" s="386"/>
      <c r="BR19" s="386"/>
      <c r="BS19" s="386"/>
      <c r="BT19" s="386"/>
      <c r="BU19" s="387"/>
      <c r="BV19" s="385">
        <v>6131639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7723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2749381</v>
      </c>
      <c r="BO23" s="386"/>
      <c r="BP23" s="386"/>
      <c r="BQ23" s="386"/>
      <c r="BR23" s="386"/>
      <c r="BS23" s="386"/>
      <c r="BT23" s="386"/>
      <c r="BU23" s="387"/>
      <c r="BV23" s="385">
        <v>2812504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8850</v>
      </c>
      <c r="R24" s="437"/>
      <c r="S24" s="437"/>
      <c r="T24" s="437"/>
      <c r="U24" s="437"/>
      <c r="V24" s="476"/>
      <c r="W24" s="531"/>
      <c r="X24" s="519"/>
      <c r="Y24" s="520"/>
      <c r="Z24" s="435" t="s">
        <v>153</v>
      </c>
      <c r="AA24" s="415"/>
      <c r="AB24" s="415"/>
      <c r="AC24" s="415"/>
      <c r="AD24" s="415"/>
      <c r="AE24" s="415"/>
      <c r="AF24" s="415"/>
      <c r="AG24" s="416"/>
      <c r="AH24" s="436">
        <v>160</v>
      </c>
      <c r="AI24" s="437"/>
      <c r="AJ24" s="437"/>
      <c r="AK24" s="437"/>
      <c r="AL24" s="476"/>
      <c r="AM24" s="436">
        <v>502240</v>
      </c>
      <c r="AN24" s="437"/>
      <c r="AO24" s="437"/>
      <c r="AP24" s="437"/>
      <c r="AQ24" s="437"/>
      <c r="AR24" s="476"/>
      <c r="AS24" s="436">
        <v>3139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2587901</v>
      </c>
      <c r="BO24" s="386"/>
      <c r="BP24" s="386"/>
      <c r="BQ24" s="386"/>
      <c r="BR24" s="386"/>
      <c r="BS24" s="386"/>
      <c r="BT24" s="386"/>
      <c r="BU24" s="387"/>
      <c r="BV24" s="385">
        <v>2597104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7080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48565</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6630</v>
      </c>
      <c r="R26" s="437"/>
      <c r="S26" s="437"/>
      <c r="T26" s="437"/>
      <c r="U26" s="437"/>
      <c r="V26" s="476"/>
      <c r="W26" s="531"/>
      <c r="X26" s="519"/>
      <c r="Y26" s="520"/>
      <c r="Z26" s="435" t="s">
        <v>159</v>
      </c>
      <c r="AA26" s="555"/>
      <c r="AB26" s="555"/>
      <c r="AC26" s="555"/>
      <c r="AD26" s="555"/>
      <c r="AE26" s="555"/>
      <c r="AF26" s="555"/>
      <c r="AG26" s="556"/>
      <c r="AH26" s="436">
        <v>3</v>
      </c>
      <c r="AI26" s="437"/>
      <c r="AJ26" s="437"/>
      <c r="AK26" s="437"/>
      <c r="AL26" s="476"/>
      <c r="AM26" s="436">
        <v>6615</v>
      </c>
      <c r="AN26" s="437"/>
      <c r="AO26" s="437"/>
      <c r="AP26" s="437"/>
      <c r="AQ26" s="437"/>
      <c r="AR26" s="476"/>
      <c r="AS26" s="436">
        <v>2205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4140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189366</v>
      </c>
      <c r="BO27" s="553"/>
      <c r="BP27" s="553"/>
      <c r="BQ27" s="553"/>
      <c r="BR27" s="553"/>
      <c r="BS27" s="553"/>
      <c r="BT27" s="553"/>
      <c r="BU27" s="554"/>
      <c r="BV27" s="552">
        <v>189349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3340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2357535</v>
      </c>
      <c r="BO28" s="349"/>
      <c r="BP28" s="349"/>
      <c r="BQ28" s="349"/>
      <c r="BR28" s="349"/>
      <c r="BS28" s="349"/>
      <c r="BT28" s="349"/>
      <c r="BU28" s="350"/>
      <c r="BV28" s="348">
        <v>2340827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3030</v>
      </c>
      <c r="R29" s="437"/>
      <c r="S29" s="437"/>
      <c r="T29" s="437"/>
      <c r="U29" s="437"/>
      <c r="V29" s="476"/>
      <c r="W29" s="532"/>
      <c r="X29" s="533"/>
      <c r="Y29" s="534"/>
      <c r="Z29" s="435" t="s">
        <v>170</v>
      </c>
      <c r="AA29" s="415"/>
      <c r="AB29" s="415"/>
      <c r="AC29" s="415"/>
      <c r="AD29" s="415"/>
      <c r="AE29" s="415"/>
      <c r="AF29" s="415"/>
      <c r="AG29" s="416"/>
      <c r="AH29" s="436">
        <v>161</v>
      </c>
      <c r="AI29" s="437"/>
      <c r="AJ29" s="437"/>
      <c r="AK29" s="437"/>
      <c r="AL29" s="476"/>
      <c r="AM29" s="436">
        <v>506252</v>
      </c>
      <c r="AN29" s="437"/>
      <c r="AO29" s="437"/>
      <c r="AP29" s="437"/>
      <c r="AQ29" s="437"/>
      <c r="AR29" s="476"/>
      <c r="AS29" s="436">
        <v>3144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95.3</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1014000</v>
      </c>
      <c r="BO30" s="553"/>
      <c r="BP30" s="553"/>
      <c r="BQ30" s="553"/>
      <c r="BR30" s="553"/>
      <c r="BS30" s="553"/>
      <c r="BT30" s="553"/>
      <c r="BU30" s="554"/>
      <c r="BV30" s="552">
        <v>1034396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丹羽広域事務組合（水道事業特別会計）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国際交流事業特別会計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IF('各会計、関係団体の財政状況及び健全化判断比率'!B32="","",'各会計、関係団体の財政状況及び健全化判断比率'!B32)</f>
        <v>農業集落家庭排水事業特別会計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丹羽広域事務組合（一般会計）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土地取得特別会計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愛北広域事務組合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社本育英事業特別会計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江南丹羽環境管理組合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尾張市町交通災害共済組合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愛知県市町村職員退職手当組合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愛知県後期高齢者医療広域連合（一般会計）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愛知県後期高齢者医療広域連合（後期高齢者医療特別会計）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2656</v>
      </c>
      <c r="J41" s="83">
        <v>3182</v>
      </c>
      <c r="K41" s="83">
        <v>3007</v>
      </c>
      <c r="L41" s="83">
        <v>2813</v>
      </c>
      <c r="M41" s="84">
        <v>2749</v>
      </c>
    </row>
    <row r="42" spans="2:13" ht="27.75" customHeight="1">
      <c r="B42" s="1171"/>
      <c r="C42" s="1172"/>
      <c r="D42" s="85"/>
      <c r="E42" s="1177" t="s">
        <v>26</v>
      </c>
      <c r="F42" s="1177"/>
      <c r="G42" s="1177"/>
      <c r="H42" s="1178"/>
      <c r="I42" s="86" t="s">
        <v>479</v>
      </c>
      <c r="J42" s="87" t="s">
        <v>479</v>
      </c>
      <c r="K42" s="87" t="s">
        <v>479</v>
      </c>
      <c r="L42" s="87" t="s">
        <v>479</v>
      </c>
      <c r="M42" s="88" t="s">
        <v>479</v>
      </c>
    </row>
    <row r="43" spans="2:13" ht="27.75" customHeight="1">
      <c r="B43" s="1171"/>
      <c r="C43" s="1172"/>
      <c r="D43" s="85"/>
      <c r="E43" s="1177" t="s">
        <v>27</v>
      </c>
      <c r="F43" s="1177"/>
      <c r="G43" s="1177"/>
      <c r="H43" s="1178"/>
      <c r="I43" s="86">
        <v>3408</v>
      </c>
      <c r="J43" s="87">
        <v>3318</v>
      </c>
      <c r="K43" s="87">
        <v>3324</v>
      </c>
      <c r="L43" s="87">
        <v>3305</v>
      </c>
      <c r="M43" s="88">
        <v>3037</v>
      </c>
    </row>
    <row r="44" spans="2:13" ht="27.75" customHeight="1">
      <c r="B44" s="1171"/>
      <c r="C44" s="1172"/>
      <c r="D44" s="85"/>
      <c r="E44" s="1177" t="s">
        <v>28</v>
      </c>
      <c r="F44" s="1177"/>
      <c r="G44" s="1177"/>
      <c r="H44" s="1178"/>
      <c r="I44" s="86">
        <v>209</v>
      </c>
      <c r="J44" s="87">
        <v>303</v>
      </c>
      <c r="K44" s="87">
        <v>298</v>
      </c>
      <c r="L44" s="87">
        <v>281</v>
      </c>
      <c r="M44" s="88">
        <v>775</v>
      </c>
    </row>
    <row r="45" spans="2:13" ht="27.75" customHeight="1">
      <c r="B45" s="1171"/>
      <c r="C45" s="1172"/>
      <c r="D45" s="85"/>
      <c r="E45" s="1177" t="s">
        <v>29</v>
      </c>
      <c r="F45" s="1177"/>
      <c r="G45" s="1177"/>
      <c r="H45" s="1178"/>
      <c r="I45" s="86">
        <v>1615</v>
      </c>
      <c r="J45" s="87">
        <v>1624</v>
      </c>
      <c r="K45" s="87">
        <v>1638</v>
      </c>
      <c r="L45" s="87">
        <v>1618</v>
      </c>
      <c r="M45" s="88">
        <v>1492</v>
      </c>
    </row>
    <row r="46" spans="2:13" ht="27.75" customHeight="1">
      <c r="B46" s="1171"/>
      <c r="C46" s="1172"/>
      <c r="D46" s="85"/>
      <c r="E46" s="1177" t="s">
        <v>30</v>
      </c>
      <c r="F46" s="1177"/>
      <c r="G46" s="1177"/>
      <c r="H46" s="1178"/>
      <c r="I46" s="86" t="s">
        <v>479</v>
      </c>
      <c r="J46" s="87" t="s">
        <v>479</v>
      </c>
      <c r="K46" s="87" t="s">
        <v>479</v>
      </c>
      <c r="L46" s="87" t="s">
        <v>479</v>
      </c>
      <c r="M46" s="88" t="s">
        <v>479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4105</v>
      </c>
      <c r="J49" s="87">
        <v>3541</v>
      </c>
      <c r="K49" s="87">
        <v>3524</v>
      </c>
      <c r="L49" s="87">
        <v>3789</v>
      </c>
      <c r="M49" s="88">
        <v>3812</v>
      </c>
    </row>
    <row r="50" spans="2:13" ht="27.75" customHeight="1">
      <c r="B50" s="1171"/>
      <c r="C50" s="1172"/>
      <c r="D50" s="85"/>
      <c r="E50" s="1177" t="s">
        <v>35</v>
      </c>
      <c r="F50" s="1177"/>
      <c r="G50" s="1177"/>
      <c r="H50" s="1178"/>
      <c r="I50" s="86" t="s">
        <v>479</v>
      </c>
      <c r="J50" s="87" t="s">
        <v>479</v>
      </c>
      <c r="K50" s="87" t="s">
        <v>479</v>
      </c>
      <c r="L50" s="87" t="s">
        <v>479</v>
      </c>
      <c r="M50" s="88" t="s">
        <v>479</v>
      </c>
    </row>
    <row r="51" spans="2:13" ht="27.75" customHeight="1">
      <c r="B51" s="1173"/>
      <c r="C51" s="1174"/>
      <c r="D51" s="85"/>
      <c r="E51" s="1177" t="s">
        <v>36</v>
      </c>
      <c r="F51" s="1177"/>
      <c r="G51" s="1177"/>
      <c r="H51" s="1178"/>
      <c r="I51" s="86">
        <v>5928</v>
      </c>
      <c r="J51" s="87">
        <v>6233</v>
      </c>
      <c r="K51" s="87">
        <v>6009</v>
      </c>
      <c r="L51" s="87">
        <v>5666</v>
      </c>
      <c r="M51" s="88">
        <v>5300</v>
      </c>
    </row>
    <row r="52" spans="2:13" ht="27.75" customHeight="1" thickBot="1">
      <c r="B52" s="1181" t="s">
        <v>37</v>
      </c>
      <c r="C52" s="1182"/>
      <c r="D52" s="90"/>
      <c r="E52" s="1183" t="s">
        <v>38</v>
      </c>
      <c r="F52" s="1183"/>
      <c r="G52" s="1183"/>
      <c r="H52" s="1184"/>
      <c r="I52" s="91">
        <v>-2144</v>
      </c>
      <c r="J52" s="92">
        <v>-1348</v>
      </c>
      <c r="K52" s="92">
        <v>-1265</v>
      </c>
      <c r="L52" s="92">
        <v>-1438</v>
      </c>
      <c r="M52" s="93">
        <v>-1058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45132</v>
      </c>
      <c r="E3" s="116"/>
      <c r="F3" s="117">
        <v>59338</v>
      </c>
      <c r="G3" s="118"/>
      <c r="H3" s="119"/>
    </row>
    <row r="4" spans="1:8">
      <c r="A4" s="120"/>
      <c r="B4" s="121"/>
      <c r="C4" s="122"/>
      <c r="D4" s="123">
        <v>39393</v>
      </c>
      <c r="E4" s="124"/>
      <c r="F4" s="125">
        <v>34073</v>
      </c>
      <c r="G4" s="126"/>
      <c r="H4" s="127"/>
    </row>
    <row r="5" spans="1:8">
      <c r="A5" s="108" t="s">
        <v>511</v>
      </c>
      <c r="B5" s="113"/>
      <c r="C5" s="114"/>
      <c r="D5" s="115">
        <v>115090</v>
      </c>
      <c r="E5" s="116"/>
      <c r="F5" s="117">
        <v>51262</v>
      </c>
      <c r="G5" s="118"/>
      <c r="H5" s="119"/>
    </row>
    <row r="6" spans="1:8">
      <c r="A6" s="120"/>
      <c r="B6" s="121"/>
      <c r="C6" s="122"/>
      <c r="D6" s="123">
        <v>64956</v>
      </c>
      <c r="E6" s="124"/>
      <c r="F6" s="125">
        <v>25630</v>
      </c>
      <c r="G6" s="126"/>
      <c r="H6" s="127"/>
    </row>
    <row r="7" spans="1:8">
      <c r="A7" s="108" t="s">
        <v>512</v>
      </c>
      <c r="B7" s="113"/>
      <c r="C7" s="114"/>
      <c r="D7" s="115">
        <v>38942</v>
      </c>
      <c r="E7" s="116"/>
      <c r="F7" s="117">
        <v>48407</v>
      </c>
      <c r="G7" s="118"/>
      <c r="H7" s="119"/>
    </row>
    <row r="8" spans="1:8">
      <c r="A8" s="120"/>
      <c r="B8" s="121"/>
      <c r="C8" s="122"/>
      <c r="D8" s="123">
        <v>29279</v>
      </c>
      <c r="E8" s="124"/>
      <c r="F8" s="125">
        <v>23914</v>
      </c>
      <c r="G8" s="126"/>
      <c r="H8" s="127"/>
    </row>
    <row r="9" spans="1:8">
      <c r="A9" s="108" t="s">
        <v>513</v>
      </c>
      <c r="B9" s="113"/>
      <c r="C9" s="114"/>
      <c r="D9" s="115">
        <v>46962</v>
      </c>
      <c r="E9" s="116"/>
      <c r="F9" s="117">
        <v>69477</v>
      </c>
      <c r="G9" s="118"/>
      <c r="H9" s="119"/>
    </row>
    <row r="10" spans="1:8">
      <c r="A10" s="120"/>
      <c r="B10" s="121"/>
      <c r="C10" s="122"/>
      <c r="D10" s="123">
        <v>38521</v>
      </c>
      <c r="E10" s="124"/>
      <c r="F10" s="125">
        <v>31528</v>
      </c>
      <c r="G10" s="126"/>
      <c r="H10" s="127"/>
    </row>
    <row r="11" spans="1:8">
      <c r="A11" s="108" t="s">
        <v>514</v>
      </c>
      <c r="B11" s="113"/>
      <c r="C11" s="114"/>
      <c r="D11" s="115">
        <v>68981</v>
      </c>
      <c r="E11" s="116"/>
      <c r="F11" s="117">
        <v>59668</v>
      </c>
      <c r="G11" s="118"/>
      <c r="H11" s="119"/>
    </row>
    <row r="12" spans="1:8">
      <c r="A12" s="120"/>
      <c r="B12" s="121"/>
      <c r="C12" s="128"/>
      <c r="D12" s="123">
        <v>38278</v>
      </c>
      <c r="E12" s="124"/>
      <c r="F12" s="125">
        <v>31515</v>
      </c>
      <c r="G12" s="126"/>
      <c r="H12" s="127"/>
    </row>
    <row r="13" spans="1:8">
      <c r="A13" s="108"/>
      <c r="B13" s="113"/>
      <c r="C13" s="129"/>
      <c r="D13" s="130">
        <v>63021</v>
      </c>
      <c r="E13" s="131"/>
      <c r="F13" s="132">
        <v>57630</v>
      </c>
      <c r="G13" s="133"/>
      <c r="H13" s="119"/>
    </row>
    <row r="14" spans="1:8">
      <c r="A14" s="120"/>
      <c r="B14" s="121"/>
      <c r="C14" s="122"/>
      <c r="D14" s="123">
        <v>42085</v>
      </c>
      <c r="E14" s="124"/>
      <c r="F14" s="125">
        <v>29332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3.66</v>
      </c>
      <c r="C19" s="134">
        <f>ROUND(VALUE(SUBSTITUTE(実質収支比率等に係る経年分析!G$48,"▲","-")),2)</f>
        <v>3.87</v>
      </c>
      <c r="D19" s="134">
        <f>ROUND(VALUE(SUBSTITUTE(実質収支比率等に係る経年分析!H$48,"▲","-")),2)</f>
        <v>5.38</v>
      </c>
      <c r="E19" s="134">
        <f>ROUND(VALUE(SUBSTITUTE(実質収支比率等に係る経年分析!I$48,"▲","-")),2)</f>
        <v>3.73</v>
      </c>
      <c r="F19" s="134">
        <f>ROUND(VALUE(SUBSTITUTE(実質収支比率等に係る経年分析!J$48,"▲","-")),2)</f>
        <v>3.6</v>
      </c>
    </row>
    <row r="20" spans="1:11">
      <c r="A20" s="134" t="s">
        <v>43</v>
      </c>
      <c r="B20" s="134">
        <f>ROUND(VALUE(SUBSTITUTE(実質収支比率等に係る経年分析!F$47,"▲","-")),2)</f>
        <v>43.9</v>
      </c>
      <c r="C20" s="134">
        <f>ROUND(VALUE(SUBSTITUTE(実質収支比率等に係る経年分析!G$47,"▲","-")),2)</f>
        <v>42.64</v>
      </c>
      <c r="D20" s="134">
        <f>ROUND(VALUE(SUBSTITUTE(実質収支比率等に係る経年分析!H$47,"▲","-")),2)</f>
        <v>44.29</v>
      </c>
      <c r="E20" s="134">
        <f>ROUND(VALUE(SUBSTITUTE(実質収支比率等に係る経年分析!I$47,"▲","-")),2)</f>
        <v>41.7</v>
      </c>
      <c r="F20" s="134">
        <f>ROUND(VALUE(SUBSTITUTE(実質収支比率等に係る経年分析!J$47,"▲","-")),2)</f>
        <v>40.299999999999997</v>
      </c>
    </row>
    <row r="21" spans="1:11">
      <c r="A21" s="134" t="s">
        <v>44</v>
      </c>
      <c r="B21" s="134">
        <f>IF(ISNUMBER(VALUE(SUBSTITUTE(実質収支比率等に係る経年分析!F$49,"▲","-"))),ROUND(VALUE(SUBSTITUTE(実質収支比率等に係る経年分析!F$49,"▲","-")),2),NA())</f>
        <v>0.99</v>
      </c>
      <c r="C21" s="134">
        <f>IF(ISNUMBER(VALUE(SUBSTITUTE(実質収支比率等に係る経年分析!G$49,"▲","-"))),ROUND(VALUE(SUBSTITUTE(実質収支比率等に係る経年分析!G$49,"▲","-")),2),NA())</f>
        <v>-2.4300000000000002</v>
      </c>
      <c r="D21" s="134">
        <f>IF(ISNUMBER(VALUE(SUBSTITUTE(実質収支比率等に係る経年分析!H$49,"▲","-"))),ROUND(VALUE(SUBSTITUTE(実質収支比率等に係る経年分析!H$49,"▲","-")),2),NA())</f>
        <v>3.44</v>
      </c>
      <c r="E21" s="134">
        <f>IF(ISNUMBER(VALUE(SUBSTITUTE(実質収支比率等に係る経年分析!I$49,"▲","-"))),ROUND(VALUE(SUBSTITUTE(実質収支比率等に係る経年分析!I$49,"▲","-")),2),NA())</f>
        <v>0.75</v>
      </c>
      <c r="F21" s="134">
        <f>IF(ISNUMBER(VALUE(SUBSTITUTE(実質収支比率等に係る経年分析!J$49,"▲","-"))),ROUND(VALUE(SUBSTITUTE(実質収支比率等に係る経年分析!J$49,"▲","-")),2),NA())</f>
        <v>0.31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国際交流事業特別会計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社本育英事業特別会計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2.0099999999999998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429</v>
      </c>
      <c r="E42" s="136"/>
      <c r="F42" s="136"/>
      <c r="G42" s="136">
        <f>'実質公債費比率（分子）の構造'!L$52</f>
        <v>450</v>
      </c>
      <c r="H42" s="136"/>
      <c r="I42" s="136"/>
      <c r="J42" s="136">
        <f>'実質公債費比率（分子）の構造'!M$52</f>
        <v>467</v>
      </c>
      <c r="K42" s="136"/>
      <c r="L42" s="136"/>
      <c r="M42" s="136">
        <f>'実質公債費比率（分子）の構造'!N$52</f>
        <v>493</v>
      </c>
      <c r="N42" s="136"/>
      <c r="O42" s="136"/>
      <c r="P42" s="136">
        <f>'実質公債費比率（分子）の構造'!O$52</f>
        <v>512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24</v>
      </c>
      <c r="C45" s="136"/>
      <c r="D45" s="136"/>
      <c r="E45" s="136">
        <f>'実質公債費比率（分子）の構造'!L$49</f>
        <v>19</v>
      </c>
      <c r="F45" s="136"/>
      <c r="G45" s="136"/>
      <c r="H45" s="136">
        <f>'実質公債費比率（分子）の構造'!M$49</f>
        <v>19</v>
      </c>
      <c r="I45" s="136"/>
      <c r="J45" s="136"/>
      <c r="K45" s="136">
        <f>'実質公債費比率（分子）の構造'!N$49</f>
        <v>33</v>
      </c>
      <c r="L45" s="136"/>
      <c r="M45" s="136"/>
      <c r="N45" s="136">
        <f>'実質公債費比率（分子）の構造'!O$49</f>
        <v>45</v>
      </c>
      <c r="O45" s="136"/>
      <c r="P45" s="136"/>
    </row>
    <row r="46" spans="1:16">
      <c r="A46" s="136" t="s">
        <v>55</v>
      </c>
      <c r="B46" s="136">
        <f>'実質公債費比率（分子）の構造'!K$48</f>
        <v>231</v>
      </c>
      <c r="C46" s="136"/>
      <c r="D46" s="136"/>
      <c r="E46" s="136">
        <f>'実質公債費比率（分子）の構造'!L$48</f>
        <v>228</v>
      </c>
      <c r="F46" s="136"/>
      <c r="G46" s="136"/>
      <c r="H46" s="136">
        <f>'実質公債費比率（分子）の構造'!M$48</f>
        <v>243</v>
      </c>
      <c r="I46" s="136"/>
      <c r="J46" s="136"/>
      <c r="K46" s="136">
        <f>'実質公債費比率（分子）の構造'!N$48</f>
        <v>253</v>
      </c>
      <c r="L46" s="136"/>
      <c r="M46" s="136"/>
      <c r="N46" s="136">
        <f>'実質公債費比率（分子）の構造'!O$48</f>
        <v>261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206</v>
      </c>
      <c r="C49" s="136"/>
      <c r="D49" s="136"/>
      <c r="E49" s="136">
        <f>'実質公債費比率（分子）の構造'!L$45</f>
        <v>215</v>
      </c>
      <c r="F49" s="136"/>
      <c r="G49" s="136"/>
      <c r="H49" s="136">
        <f>'実質公債費比率（分子）の構造'!M$45</f>
        <v>223</v>
      </c>
      <c r="I49" s="136"/>
      <c r="J49" s="136"/>
      <c r="K49" s="136">
        <f>'実質公債費比率（分子）の構造'!N$45</f>
        <v>242</v>
      </c>
      <c r="L49" s="136"/>
      <c r="M49" s="136"/>
      <c r="N49" s="136">
        <f>'実質公債費比率（分子）の構造'!O$45</f>
        <v>238</v>
      </c>
      <c r="O49" s="136"/>
      <c r="P49" s="136"/>
    </row>
    <row r="50" spans="1:16">
      <c r="A50" s="136" t="s">
        <v>58</v>
      </c>
      <c r="B50" s="136" t="e">
        <f>NA()</f>
        <v>#N/A</v>
      </c>
      <c r="C50" s="136">
        <f>IF(ISNUMBER('実質公債費比率（分子）の構造'!K$53),'実質公債費比率（分子）の構造'!K$53,NA())</f>
        <v>32</v>
      </c>
      <c r="D50" s="136" t="e">
        <f>NA()</f>
        <v>#N/A</v>
      </c>
      <c r="E50" s="136" t="e">
        <f>NA()</f>
        <v>#N/A</v>
      </c>
      <c r="F50" s="136">
        <f>IF(ISNUMBER('実質公債費比率（分子）の構造'!L$53),'実質公債費比率（分子）の構造'!L$53,NA())</f>
        <v>12</v>
      </c>
      <c r="G50" s="136" t="e">
        <f>NA()</f>
        <v>#N/A</v>
      </c>
      <c r="H50" s="136" t="e">
        <f>NA()</f>
        <v>#N/A</v>
      </c>
      <c r="I50" s="136">
        <f>IF(ISNUMBER('実質公債費比率（分子）の構造'!M$53),'実質公債費比率（分子）の構造'!M$53,NA())</f>
        <v>18</v>
      </c>
      <c r="J50" s="136" t="e">
        <f>NA()</f>
        <v>#N/A</v>
      </c>
      <c r="K50" s="136" t="e">
        <f>NA()</f>
        <v>#N/A</v>
      </c>
      <c r="L50" s="136">
        <f>IF(ISNUMBER('実質公債費比率（分子）の構造'!N$53),'実質公債費比率（分子）の構造'!N$53,NA())</f>
        <v>35</v>
      </c>
      <c r="M50" s="136" t="e">
        <f>NA()</f>
        <v>#N/A</v>
      </c>
      <c r="N50" s="136" t="e">
        <f>NA()</f>
        <v>#N/A</v>
      </c>
      <c r="O50" s="136">
        <f>IF(ISNUMBER('実質公債費比率（分子）の構造'!O$53),'実質公債費比率（分子）の構造'!O$53,NA())</f>
        <v>32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5928</v>
      </c>
      <c r="E56" s="135"/>
      <c r="F56" s="135"/>
      <c r="G56" s="135">
        <f>'将来負担比率（分子）の構造'!J$51</f>
        <v>6233</v>
      </c>
      <c r="H56" s="135"/>
      <c r="I56" s="135"/>
      <c r="J56" s="135">
        <f>'将来負担比率（分子）の構造'!K$51</f>
        <v>6009</v>
      </c>
      <c r="K56" s="135"/>
      <c r="L56" s="135"/>
      <c r="M56" s="135">
        <f>'将来負担比率（分子）の構造'!L$51</f>
        <v>5666</v>
      </c>
      <c r="N56" s="135"/>
      <c r="O56" s="135"/>
      <c r="P56" s="135">
        <f>'将来負担比率（分子）の構造'!M$51</f>
        <v>5300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4105</v>
      </c>
      <c r="E58" s="135"/>
      <c r="F58" s="135"/>
      <c r="G58" s="135">
        <f>'将来負担比率（分子）の構造'!J$49</f>
        <v>3541</v>
      </c>
      <c r="H58" s="135"/>
      <c r="I58" s="135"/>
      <c r="J58" s="135">
        <f>'将来負担比率（分子）の構造'!K$49</f>
        <v>3524</v>
      </c>
      <c r="K58" s="135"/>
      <c r="L58" s="135"/>
      <c r="M58" s="135">
        <f>'将来負担比率（分子）の構造'!L$49</f>
        <v>3789</v>
      </c>
      <c r="N58" s="135"/>
      <c r="O58" s="135"/>
      <c r="P58" s="135">
        <f>'将来負担比率（分子）の構造'!M$49</f>
        <v>3812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1615</v>
      </c>
      <c r="C62" s="135"/>
      <c r="D62" s="135"/>
      <c r="E62" s="135">
        <f>'将来負担比率（分子）の構造'!J$45</f>
        <v>1624</v>
      </c>
      <c r="F62" s="135"/>
      <c r="G62" s="135"/>
      <c r="H62" s="135">
        <f>'将来負担比率（分子）の構造'!K$45</f>
        <v>1638</v>
      </c>
      <c r="I62" s="135"/>
      <c r="J62" s="135"/>
      <c r="K62" s="135">
        <f>'将来負担比率（分子）の構造'!L$45</f>
        <v>1618</v>
      </c>
      <c r="L62" s="135"/>
      <c r="M62" s="135"/>
      <c r="N62" s="135">
        <f>'将来負担比率（分子）の構造'!M$45</f>
        <v>1492</v>
      </c>
      <c r="O62" s="135"/>
      <c r="P62" s="135"/>
    </row>
    <row r="63" spans="1:16">
      <c r="A63" s="135" t="s">
        <v>28</v>
      </c>
      <c r="B63" s="135">
        <f>'将来負担比率（分子）の構造'!I$44</f>
        <v>209</v>
      </c>
      <c r="C63" s="135"/>
      <c r="D63" s="135"/>
      <c r="E63" s="135">
        <f>'将来負担比率（分子）の構造'!J$44</f>
        <v>303</v>
      </c>
      <c r="F63" s="135"/>
      <c r="G63" s="135"/>
      <c r="H63" s="135">
        <f>'将来負担比率（分子）の構造'!K$44</f>
        <v>298</v>
      </c>
      <c r="I63" s="135"/>
      <c r="J63" s="135"/>
      <c r="K63" s="135">
        <f>'将来負担比率（分子）の構造'!L$44</f>
        <v>281</v>
      </c>
      <c r="L63" s="135"/>
      <c r="M63" s="135"/>
      <c r="N63" s="135">
        <f>'将来負担比率（分子）の構造'!M$44</f>
        <v>775</v>
      </c>
      <c r="O63" s="135"/>
      <c r="P63" s="135"/>
    </row>
    <row r="64" spans="1:16">
      <c r="A64" s="135" t="s">
        <v>27</v>
      </c>
      <c r="B64" s="135">
        <f>'将来負担比率（分子）の構造'!I$43</f>
        <v>3408</v>
      </c>
      <c r="C64" s="135"/>
      <c r="D64" s="135"/>
      <c r="E64" s="135">
        <f>'将来負担比率（分子）の構造'!J$43</f>
        <v>3318</v>
      </c>
      <c r="F64" s="135"/>
      <c r="G64" s="135"/>
      <c r="H64" s="135">
        <f>'将来負担比率（分子）の構造'!K$43</f>
        <v>3324</v>
      </c>
      <c r="I64" s="135"/>
      <c r="J64" s="135"/>
      <c r="K64" s="135">
        <f>'将来負担比率（分子）の構造'!L$43</f>
        <v>3305</v>
      </c>
      <c r="L64" s="135"/>
      <c r="M64" s="135"/>
      <c r="N64" s="135">
        <f>'将来負担比率（分子）の構造'!M$43</f>
        <v>3037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2656</v>
      </c>
      <c r="C66" s="135"/>
      <c r="D66" s="135"/>
      <c r="E66" s="135">
        <f>'将来負担比率（分子）の構造'!J$41</f>
        <v>3182</v>
      </c>
      <c r="F66" s="135"/>
      <c r="G66" s="135"/>
      <c r="H66" s="135">
        <f>'将来負担比率（分子）の構造'!K$41</f>
        <v>3007</v>
      </c>
      <c r="I66" s="135"/>
      <c r="J66" s="135"/>
      <c r="K66" s="135">
        <f>'将来負担比率（分子）の構造'!L$41</f>
        <v>2813</v>
      </c>
      <c r="L66" s="135"/>
      <c r="M66" s="135"/>
      <c r="N66" s="135">
        <f>'将来負担比率（分子）の構造'!M$41</f>
        <v>2749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5545986</v>
      </c>
      <c r="S5" s="583"/>
      <c r="T5" s="583"/>
      <c r="U5" s="583"/>
      <c r="V5" s="583"/>
      <c r="W5" s="583"/>
      <c r="X5" s="583"/>
      <c r="Y5" s="584"/>
      <c r="Z5" s="585">
        <v>64.7</v>
      </c>
      <c r="AA5" s="585"/>
      <c r="AB5" s="585"/>
      <c r="AC5" s="585"/>
      <c r="AD5" s="586">
        <v>5545986</v>
      </c>
      <c r="AE5" s="586"/>
      <c r="AF5" s="586"/>
      <c r="AG5" s="586"/>
      <c r="AH5" s="586"/>
      <c r="AI5" s="586"/>
      <c r="AJ5" s="586"/>
      <c r="AK5" s="586"/>
      <c r="AL5" s="587">
        <v>90.1</v>
      </c>
      <c r="AM5" s="588"/>
      <c r="AN5" s="588"/>
      <c r="AO5" s="589"/>
      <c r="AP5" s="579" t="s">
        <v>208</v>
      </c>
      <c r="AQ5" s="580"/>
      <c r="AR5" s="580"/>
      <c r="AS5" s="580"/>
      <c r="AT5" s="580"/>
      <c r="AU5" s="580"/>
      <c r="AV5" s="580"/>
      <c r="AW5" s="580"/>
      <c r="AX5" s="580"/>
      <c r="AY5" s="580"/>
      <c r="AZ5" s="580"/>
      <c r="BA5" s="580"/>
      <c r="BB5" s="580"/>
      <c r="BC5" s="580"/>
      <c r="BD5" s="580"/>
      <c r="BE5" s="580"/>
      <c r="BF5" s="581"/>
      <c r="BG5" s="593">
        <v>5545986</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86231</v>
      </c>
      <c r="S6" s="594"/>
      <c r="T6" s="594"/>
      <c r="U6" s="594"/>
      <c r="V6" s="594"/>
      <c r="W6" s="594"/>
      <c r="X6" s="594"/>
      <c r="Y6" s="595"/>
      <c r="Z6" s="596">
        <v>1</v>
      </c>
      <c r="AA6" s="596"/>
      <c r="AB6" s="596"/>
      <c r="AC6" s="596"/>
      <c r="AD6" s="597">
        <v>86231</v>
      </c>
      <c r="AE6" s="597"/>
      <c r="AF6" s="597"/>
      <c r="AG6" s="597"/>
      <c r="AH6" s="597"/>
      <c r="AI6" s="597"/>
      <c r="AJ6" s="597"/>
      <c r="AK6" s="597"/>
      <c r="AL6" s="598">
        <v>1.4</v>
      </c>
      <c r="AM6" s="599"/>
      <c r="AN6" s="599"/>
      <c r="AO6" s="600"/>
      <c r="AP6" s="590" t="s">
        <v>214</v>
      </c>
      <c r="AQ6" s="591"/>
      <c r="AR6" s="591"/>
      <c r="AS6" s="591"/>
      <c r="AT6" s="591"/>
      <c r="AU6" s="591"/>
      <c r="AV6" s="591"/>
      <c r="AW6" s="591"/>
      <c r="AX6" s="591"/>
      <c r="AY6" s="591"/>
      <c r="AZ6" s="591"/>
      <c r="BA6" s="591"/>
      <c r="BB6" s="591"/>
      <c r="BC6" s="591"/>
      <c r="BD6" s="591"/>
      <c r="BE6" s="591"/>
      <c r="BF6" s="592"/>
      <c r="BG6" s="593">
        <v>5545986</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138959</v>
      </c>
      <c r="CS6" s="594"/>
      <c r="CT6" s="594"/>
      <c r="CU6" s="594"/>
      <c r="CV6" s="594"/>
      <c r="CW6" s="594"/>
      <c r="CX6" s="594"/>
      <c r="CY6" s="595"/>
      <c r="CZ6" s="596">
        <v>1.7</v>
      </c>
      <c r="DA6" s="596"/>
      <c r="DB6" s="596"/>
      <c r="DC6" s="596"/>
      <c r="DD6" s="602" t="s">
        <v>209</v>
      </c>
      <c r="DE6" s="594"/>
      <c r="DF6" s="594"/>
      <c r="DG6" s="594"/>
      <c r="DH6" s="594"/>
      <c r="DI6" s="594"/>
      <c r="DJ6" s="594"/>
      <c r="DK6" s="594"/>
      <c r="DL6" s="594"/>
      <c r="DM6" s="594"/>
      <c r="DN6" s="594"/>
      <c r="DO6" s="594"/>
      <c r="DP6" s="595"/>
      <c r="DQ6" s="602">
        <v>138959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8765</v>
      </c>
      <c r="S7" s="594"/>
      <c r="T7" s="594"/>
      <c r="U7" s="594"/>
      <c r="V7" s="594"/>
      <c r="W7" s="594"/>
      <c r="X7" s="594"/>
      <c r="Y7" s="595"/>
      <c r="Z7" s="596">
        <v>0.1</v>
      </c>
      <c r="AA7" s="596"/>
      <c r="AB7" s="596"/>
      <c r="AC7" s="596"/>
      <c r="AD7" s="597">
        <v>8765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2555372</v>
      </c>
      <c r="BH7" s="594"/>
      <c r="BI7" s="594"/>
      <c r="BJ7" s="594"/>
      <c r="BK7" s="594"/>
      <c r="BL7" s="594"/>
      <c r="BM7" s="594"/>
      <c r="BN7" s="595"/>
      <c r="BO7" s="596">
        <v>46.1</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1337213</v>
      </c>
      <c r="CS7" s="594"/>
      <c r="CT7" s="594"/>
      <c r="CU7" s="594"/>
      <c r="CV7" s="594"/>
      <c r="CW7" s="594"/>
      <c r="CX7" s="594"/>
      <c r="CY7" s="595"/>
      <c r="CZ7" s="596">
        <v>16.100000000000001</v>
      </c>
      <c r="DA7" s="596"/>
      <c r="DB7" s="596"/>
      <c r="DC7" s="596"/>
      <c r="DD7" s="602">
        <v>40512</v>
      </c>
      <c r="DE7" s="594"/>
      <c r="DF7" s="594"/>
      <c r="DG7" s="594"/>
      <c r="DH7" s="594"/>
      <c r="DI7" s="594"/>
      <c r="DJ7" s="594"/>
      <c r="DK7" s="594"/>
      <c r="DL7" s="594"/>
      <c r="DM7" s="594"/>
      <c r="DN7" s="594"/>
      <c r="DO7" s="594"/>
      <c r="DP7" s="595"/>
      <c r="DQ7" s="602">
        <v>1163084</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27561</v>
      </c>
      <c r="S8" s="594"/>
      <c r="T8" s="594"/>
      <c r="U8" s="594"/>
      <c r="V8" s="594"/>
      <c r="W8" s="594"/>
      <c r="X8" s="594"/>
      <c r="Y8" s="595"/>
      <c r="Z8" s="596">
        <v>0.3</v>
      </c>
      <c r="AA8" s="596"/>
      <c r="AB8" s="596"/>
      <c r="AC8" s="596"/>
      <c r="AD8" s="597">
        <v>27561</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37665</v>
      </c>
      <c r="BH8" s="594"/>
      <c r="BI8" s="594"/>
      <c r="BJ8" s="594"/>
      <c r="BK8" s="594"/>
      <c r="BL8" s="594"/>
      <c r="BM8" s="594"/>
      <c r="BN8" s="595"/>
      <c r="BO8" s="596">
        <v>0.7</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2485342</v>
      </c>
      <c r="CS8" s="594"/>
      <c r="CT8" s="594"/>
      <c r="CU8" s="594"/>
      <c r="CV8" s="594"/>
      <c r="CW8" s="594"/>
      <c r="CX8" s="594"/>
      <c r="CY8" s="595"/>
      <c r="CZ8" s="596">
        <v>30</v>
      </c>
      <c r="DA8" s="596"/>
      <c r="DB8" s="596"/>
      <c r="DC8" s="596"/>
      <c r="DD8" s="602">
        <v>99458</v>
      </c>
      <c r="DE8" s="594"/>
      <c r="DF8" s="594"/>
      <c r="DG8" s="594"/>
      <c r="DH8" s="594"/>
      <c r="DI8" s="594"/>
      <c r="DJ8" s="594"/>
      <c r="DK8" s="594"/>
      <c r="DL8" s="594"/>
      <c r="DM8" s="594"/>
      <c r="DN8" s="594"/>
      <c r="DO8" s="594"/>
      <c r="DP8" s="595"/>
      <c r="DQ8" s="602">
        <v>1459095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17874</v>
      </c>
      <c r="S9" s="594"/>
      <c r="T9" s="594"/>
      <c r="U9" s="594"/>
      <c r="V9" s="594"/>
      <c r="W9" s="594"/>
      <c r="X9" s="594"/>
      <c r="Y9" s="595"/>
      <c r="Z9" s="596">
        <v>0.2</v>
      </c>
      <c r="AA9" s="596"/>
      <c r="AB9" s="596"/>
      <c r="AC9" s="596"/>
      <c r="AD9" s="597">
        <v>17874</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1254852</v>
      </c>
      <c r="BH9" s="594"/>
      <c r="BI9" s="594"/>
      <c r="BJ9" s="594"/>
      <c r="BK9" s="594"/>
      <c r="BL9" s="594"/>
      <c r="BM9" s="594"/>
      <c r="BN9" s="595"/>
      <c r="BO9" s="596">
        <v>22.6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647490</v>
      </c>
      <c r="CS9" s="594"/>
      <c r="CT9" s="594"/>
      <c r="CU9" s="594"/>
      <c r="CV9" s="594"/>
      <c r="CW9" s="594"/>
      <c r="CX9" s="594"/>
      <c r="CY9" s="595"/>
      <c r="CZ9" s="596">
        <v>7.8</v>
      </c>
      <c r="DA9" s="596"/>
      <c r="DB9" s="596"/>
      <c r="DC9" s="596"/>
      <c r="DD9" s="602">
        <v>9175</v>
      </c>
      <c r="DE9" s="594"/>
      <c r="DF9" s="594"/>
      <c r="DG9" s="594"/>
      <c r="DH9" s="594"/>
      <c r="DI9" s="594"/>
      <c r="DJ9" s="594"/>
      <c r="DK9" s="594"/>
      <c r="DL9" s="594"/>
      <c r="DM9" s="594"/>
      <c r="DN9" s="594"/>
      <c r="DO9" s="594"/>
      <c r="DP9" s="595"/>
      <c r="DQ9" s="602">
        <v>591156</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403048</v>
      </c>
      <c r="S10" s="594"/>
      <c r="T10" s="594"/>
      <c r="U10" s="594"/>
      <c r="V10" s="594"/>
      <c r="W10" s="594"/>
      <c r="X10" s="594"/>
      <c r="Y10" s="595"/>
      <c r="Z10" s="596">
        <v>4.7</v>
      </c>
      <c r="AA10" s="596"/>
      <c r="AB10" s="596"/>
      <c r="AC10" s="596"/>
      <c r="AD10" s="597">
        <v>403048</v>
      </c>
      <c r="AE10" s="597"/>
      <c r="AF10" s="597"/>
      <c r="AG10" s="597"/>
      <c r="AH10" s="597"/>
      <c r="AI10" s="597"/>
      <c r="AJ10" s="597"/>
      <c r="AK10" s="597"/>
      <c r="AL10" s="598">
        <v>6.5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96279</v>
      </c>
      <c r="BH10" s="594"/>
      <c r="BI10" s="594"/>
      <c r="BJ10" s="594"/>
      <c r="BK10" s="594"/>
      <c r="BL10" s="594"/>
      <c r="BM10" s="594"/>
      <c r="BN10" s="595"/>
      <c r="BO10" s="596">
        <v>1.7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4175</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v>1175</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1166576</v>
      </c>
      <c r="BH11" s="594"/>
      <c r="BI11" s="594"/>
      <c r="BJ11" s="594"/>
      <c r="BK11" s="594"/>
      <c r="BL11" s="594"/>
      <c r="BM11" s="594"/>
      <c r="BN11" s="595"/>
      <c r="BO11" s="596">
        <v>21</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125544</v>
      </c>
      <c r="CS11" s="594"/>
      <c r="CT11" s="594"/>
      <c r="CU11" s="594"/>
      <c r="CV11" s="594"/>
      <c r="CW11" s="594"/>
      <c r="CX11" s="594"/>
      <c r="CY11" s="595"/>
      <c r="CZ11" s="596">
        <v>1.5</v>
      </c>
      <c r="DA11" s="596"/>
      <c r="DB11" s="596"/>
      <c r="DC11" s="596"/>
      <c r="DD11" s="602">
        <v>25842</v>
      </c>
      <c r="DE11" s="594"/>
      <c r="DF11" s="594"/>
      <c r="DG11" s="594"/>
      <c r="DH11" s="594"/>
      <c r="DI11" s="594"/>
      <c r="DJ11" s="594"/>
      <c r="DK11" s="594"/>
      <c r="DL11" s="594"/>
      <c r="DM11" s="594"/>
      <c r="DN11" s="594"/>
      <c r="DO11" s="594"/>
      <c r="DP11" s="595"/>
      <c r="DQ11" s="602">
        <v>112731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2759432</v>
      </c>
      <c r="BH12" s="594"/>
      <c r="BI12" s="594"/>
      <c r="BJ12" s="594"/>
      <c r="BK12" s="594"/>
      <c r="BL12" s="594"/>
      <c r="BM12" s="594"/>
      <c r="BN12" s="595"/>
      <c r="BO12" s="596">
        <v>49.8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124679</v>
      </c>
      <c r="CS12" s="594"/>
      <c r="CT12" s="594"/>
      <c r="CU12" s="594"/>
      <c r="CV12" s="594"/>
      <c r="CW12" s="594"/>
      <c r="CX12" s="594"/>
      <c r="CY12" s="595"/>
      <c r="CZ12" s="596">
        <v>1.5</v>
      </c>
      <c r="DA12" s="596"/>
      <c r="DB12" s="596"/>
      <c r="DC12" s="596"/>
      <c r="DD12" s="602">
        <v>17809</v>
      </c>
      <c r="DE12" s="594"/>
      <c r="DF12" s="594"/>
      <c r="DG12" s="594"/>
      <c r="DH12" s="594"/>
      <c r="DI12" s="594"/>
      <c r="DJ12" s="594"/>
      <c r="DK12" s="594"/>
      <c r="DL12" s="594"/>
      <c r="DM12" s="594"/>
      <c r="DN12" s="594"/>
      <c r="DO12" s="594"/>
      <c r="DP12" s="595"/>
      <c r="DQ12" s="602">
        <v>65790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21636</v>
      </c>
      <c r="S13" s="594"/>
      <c r="T13" s="594"/>
      <c r="U13" s="594"/>
      <c r="V13" s="594"/>
      <c r="W13" s="594"/>
      <c r="X13" s="594"/>
      <c r="Y13" s="595"/>
      <c r="Z13" s="596">
        <v>0.3</v>
      </c>
      <c r="AA13" s="596"/>
      <c r="AB13" s="596"/>
      <c r="AC13" s="596"/>
      <c r="AD13" s="597">
        <v>21636</v>
      </c>
      <c r="AE13" s="597"/>
      <c r="AF13" s="597"/>
      <c r="AG13" s="597"/>
      <c r="AH13" s="597"/>
      <c r="AI13" s="597"/>
      <c r="AJ13" s="597"/>
      <c r="AK13" s="597"/>
      <c r="AL13" s="598">
        <v>0.4</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2744097</v>
      </c>
      <c r="BH13" s="594"/>
      <c r="BI13" s="594"/>
      <c r="BJ13" s="594"/>
      <c r="BK13" s="594"/>
      <c r="BL13" s="594"/>
      <c r="BM13" s="594"/>
      <c r="BN13" s="595"/>
      <c r="BO13" s="596">
        <v>49.5</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859982</v>
      </c>
      <c r="CS13" s="594"/>
      <c r="CT13" s="594"/>
      <c r="CU13" s="594"/>
      <c r="CV13" s="594"/>
      <c r="CW13" s="594"/>
      <c r="CX13" s="594"/>
      <c r="CY13" s="595"/>
      <c r="CZ13" s="596">
        <v>10.4</v>
      </c>
      <c r="DA13" s="596"/>
      <c r="DB13" s="596"/>
      <c r="DC13" s="596"/>
      <c r="DD13" s="602">
        <v>271946</v>
      </c>
      <c r="DE13" s="594"/>
      <c r="DF13" s="594"/>
      <c r="DG13" s="594"/>
      <c r="DH13" s="594"/>
      <c r="DI13" s="594"/>
      <c r="DJ13" s="594"/>
      <c r="DK13" s="594"/>
      <c r="DL13" s="594"/>
      <c r="DM13" s="594"/>
      <c r="DN13" s="594"/>
      <c r="DO13" s="594"/>
      <c r="DP13" s="595"/>
      <c r="DQ13" s="602">
        <v>785090</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40733</v>
      </c>
      <c r="BH14" s="594"/>
      <c r="BI14" s="594"/>
      <c r="BJ14" s="594"/>
      <c r="BK14" s="594"/>
      <c r="BL14" s="594"/>
      <c r="BM14" s="594"/>
      <c r="BN14" s="595"/>
      <c r="BO14" s="596">
        <v>0.7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428432</v>
      </c>
      <c r="CS14" s="594"/>
      <c r="CT14" s="594"/>
      <c r="CU14" s="594"/>
      <c r="CV14" s="594"/>
      <c r="CW14" s="594"/>
      <c r="CX14" s="594"/>
      <c r="CY14" s="595"/>
      <c r="CZ14" s="596">
        <v>5.2</v>
      </c>
      <c r="DA14" s="596"/>
      <c r="DB14" s="596"/>
      <c r="DC14" s="596"/>
      <c r="DD14" s="602">
        <v>18820</v>
      </c>
      <c r="DE14" s="594"/>
      <c r="DF14" s="594"/>
      <c r="DG14" s="594"/>
      <c r="DH14" s="594"/>
      <c r="DI14" s="594"/>
      <c r="DJ14" s="594"/>
      <c r="DK14" s="594"/>
      <c r="DL14" s="594"/>
      <c r="DM14" s="594"/>
      <c r="DN14" s="594"/>
      <c r="DO14" s="594"/>
      <c r="DP14" s="595"/>
      <c r="DQ14" s="602">
        <v>394736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15346</v>
      </c>
      <c r="S15" s="594"/>
      <c r="T15" s="594"/>
      <c r="U15" s="594"/>
      <c r="V15" s="594"/>
      <c r="W15" s="594"/>
      <c r="X15" s="594"/>
      <c r="Y15" s="595"/>
      <c r="Z15" s="596">
        <v>0.2</v>
      </c>
      <c r="AA15" s="596"/>
      <c r="AB15" s="596"/>
      <c r="AC15" s="596"/>
      <c r="AD15" s="597">
        <v>15346</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190449</v>
      </c>
      <c r="BH15" s="594"/>
      <c r="BI15" s="594"/>
      <c r="BJ15" s="594"/>
      <c r="BK15" s="594"/>
      <c r="BL15" s="594"/>
      <c r="BM15" s="594"/>
      <c r="BN15" s="595"/>
      <c r="BO15" s="596">
        <v>3.4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1908027</v>
      </c>
      <c r="CS15" s="594"/>
      <c r="CT15" s="594"/>
      <c r="CU15" s="594"/>
      <c r="CV15" s="594"/>
      <c r="CW15" s="594"/>
      <c r="CX15" s="594"/>
      <c r="CY15" s="595"/>
      <c r="CZ15" s="596">
        <v>23</v>
      </c>
      <c r="DA15" s="596"/>
      <c r="DB15" s="596"/>
      <c r="DC15" s="596"/>
      <c r="DD15" s="602">
        <v>1113635</v>
      </c>
      <c r="DE15" s="594"/>
      <c r="DF15" s="594"/>
      <c r="DG15" s="594"/>
      <c r="DH15" s="594"/>
      <c r="DI15" s="594"/>
      <c r="DJ15" s="594"/>
      <c r="DK15" s="594"/>
      <c r="DL15" s="594"/>
      <c r="DM15" s="594"/>
      <c r="DN15" s="594"/>
      <c r="DO15" s="594"/>
      <c r="DP15" s="595"/>
      <c r="DQ15" s="602">
        <v>1374543</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33688</v>
      </c>
      <c r="S16" s="594"/>
      <c r="T16" s="594"/>
      <c r="U16" s="594"/>
      <c r="V16" s="594"/>
      <c r="W16" s="594"/>
      <c r="X16" s="594"/>
      <c r="Y16" s="595"/>
      <c r="Z16" s="596">
        <v>0.4</v>
      </c>
      <c r="AA16" s="596"/>
      <c r="AB16" s="596"/>
      <c r="AC16" s="596"/>
      <c r="AD16" s="597" t="s">
        <v>221</v>
      </c>
      <c r="AE16" s="597"/>
      <c r="AF16" s="597"/>
      <c r="AG16" s="597"/>
      <c r="AH16" s="597"/>
      <c r="AI16" s="597"/>
      <c r="AJ16" s="597"/>
      <c r="AK16" s="597"/>
      <c r="AL16" s="598" t="s">
        <v>221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t="s">
        <v>221</v>
      </c>
      <c r="S17" s="594"/>
      <c r="T17" s="594"/>
      <c r="U17" s="594"/>
      <c r="V17" s="594"/>
      <c r="W17" s="594"/>
      <c r="X17" s="594"/>
      <c r="Y17" s="595"/>
      <c r="Z17" s="596" t="s">
        <v>221</v>
      </c>
      <c r="AA17" s="596"/>
      <c r="AB17" s="596"/>
      <c r="AC17" s="596"/>
      <c r="AD17" s="597" t="s">
        <v>221</v>
      </c>
      <c r="AE17" s="597"/>
      <c r="AF17" s="597"/>
      <c r="AG17" s="597"/>
      <c r="AH17" s="597"/>
      <c r="AI17" s="597"/>
      <c r="AJ17" s="597"/>
      <c r="AK17" s="597"/>
      <c r="AL17" s="598" t="s">
        <v>221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237561</v>
      </c>
      <c r="CS17" s="594"/>
      <c r="CT17" s="594"/>
      <c r="CU17" s="594"/>
      <c r="CV17" s="594"/>
      <c r="CW17" s="594"/>
      <c r="CX17" s="594"/>
      <c r="CY17" s="595"/>
      <c r="CZ17" s="596">
        <v>2.9</v>
      </c>
      <c r="DA17" s="596"/>
      <c r="DB17" s="596"/>
      <c r="DC17" s="596"/>
      <c r="DD17" s="602" t="s">
        <v>221</v>
      </c>
      <c r="DE17" s="594"/>
      <c r="DF17" s="594"/>
      <c r="DG17" s="594"/>
      <c r="DH17" s="594"/>
      <c r="DI17" s="594"/>
      <c r="DJ17" s="594"/>
      <c r="DK17" s="594"/>
      <c r="DL17" s="594"/>
      <c r="DM17" s="594"/>
      <c r="DN17" s="594"/>
      <c r="DO17" s="594"/>
      <c r="DP17" s="595"/>
      <c r="DQ17" s="602">
        <v>237561</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33680</v>
      </c>
      <c r="S18" s="594"/>
      <c r="T18" s="594"/>
      <c r="U18" s="594"/>
      <c r="V18" s="594"/>
      <c r="W18" s="594"/>
      <c r="X18" s="594"/>
      <c r="Y18" s="595"/>
      <c r="Z18" s="596">
        <v>0.4</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8</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6160135</v>
      </c>
      <c r="S20" s="594"/>
      <c r="T20" s="594"/>
      <c r="U20" s="594"/>
      <c r="V20" s="594"/>
      <c r="W20" s="594"/>
      <c r="X20" s="594"/>
      <c r="Y20" s="595"/>
      <c r="Z20" s="596">
        <v>71.8</v>
      </c>
      <c r="AA20" s="596"/>
      <c r="AB20" s="596"/>
      <c r="AC20" s="596"/>
      <c r="AD20" s="597">
        <v>6126447</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8297404</v>
      </c>
      <c r="CS20" s="594"/>
      <c r="CT20" s="594"/>
      <c r="CU20" s="594"/>
      <c r="CV20" s="594"/>
      <c r="CW20" s="594"/>
      <c r="CX20" s="594"/>
      <c r="CY20" s="595"/>
      <c r="CZ20" s="596">
        <v>100</v>
      </c>
      <c r="DA20" s="596"/>
      <c r="DB20" s="596"/>
      <c r="DC20" s="596"/>
      <c r="DD20" s="602">
        <v>1597197</v>
      </c>
      <c r="DE20" s="594"/>
      <c r="DF20" s="594"/>
      <c r="DG20" s="594"/>
      <c r="DH20" s="594"/>
      <c r="DI20" s="594"/>
      <c r="DJ20" s="594"/>
      <c r="DK20" s="594"/>
      <c r="DL20" s="594"/>
      <c r="DM20" s="594"/>
      <c r="DN20" s="594"/>
      <c r="DO20" s="594"/>
      <c r="DP20" s="595"/>
      <c r="DQ20" s="602">
        <v>6323920</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5067</v>
      </c>
      <c r="S21" s="594"/>
      <c r="T21" s="594"/>
      <c r="U21" s="594"/>
      <c r="V21" s="594"/>
      <c r="W21" s="594"/>
      <c r="X21" s="594"/>
      <c r="Y21" s="595"/>
      <c r="Z21" s="596">
        <v>0.1</v>
      </c>
      <c r="AA21" s="596"/>
      <c r="AB21" s="596"/>
      <c r="AC21" s="596"/>
      <c r="AD21" s="597">
        <v>5067</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7081</v>
      </c>
      <c r="S22" s="594"/>
      <c r="T22" s="594"/>
      <c r="U22" s="594"/>
      <c r="V22" s="594"/>
      <c r="W22" s="594"/>
      <c r="X22" s="594"/>
      <c r="Y22" s="595"/>
      <c r="Z22" s="596">
        <v>0.1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144053</v>
      </c>
      <c r="S23" s="594"/>
      <c r="T23" s="594"/>
      <c r="U23" s="594"/>
      <c r="V23" s="594"/>
      <c r="W23" s="594"/>
      <c r="X23" s="594"/>
      <c r="Y23" s="595"/>
      <c r="Z23" s="596">
        <v>1.7</v>
      </c>
      <c r="AA23" s="596"/>
      <c r="AB23" s="596"/>
      <c r="AC23" s="596"/>
      <c r="AD23" s="597">
        <v>17343</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20447</v>
      </c>
      <c r="S24" s="594"/>
      <c r="T24" s="594"/>
      <c r="U24" s="594"/>
      <c r="V24" s="594"/>
      <c r="W24" s="594"/>
      <c r="X24" s="594"/>
      <c r="Y24" s="595"/>
      <c r="Z24" s="596">
        <v>0.2</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2861254</v>
      </c>
      <c r="CS24" s="583"/>
      <c r="CT24" s="583"/>
      <c r="CU24" s="583"/>
      <c r="CV24" s="583"/>
      <c r="CW24" s="583"/>
      <c r="CX24" s="583"/>
      <c r="CY24" s="584"/>
      <c r="CZ24" s="624">
        <v>34.5</v>
      </c>
      <c r="DA24" s="625"/>
      <c r="DB24" s="625"/>
      <c r="DC24" s="626"/>
      <c r="DD24" s="623">
        <v>2035198</v>
      </c>
      <c r="DE24" s="583"/>
      <c r="DF24" s="583"/>
      <c r="DG24" s="583"/>
      <c r="DH24" s="583"/>
      <c r="DI24" s="583"/>
      <c r="DJ24" s="583"/>
      <c r="DK24" s="584"/>
      <c r="DL24" s="623">
        <v>2030407</v>
      </c>
      <c r="DM24" s="583"/>
      <c r="DN24" s="583"/>
      <c r="DO24" s="583"/>
      <c r="DP24" s="583"/>
      <c r="DQ24" s="583"/>
      <c r="DR24" s="583"/>
      <c r="DS24" s="583"/>
      <c r="DT24" s="583"/>
      <c r="DU24" s="583"/>
      <c r="DV24" s="584"/>
      <c r="DW24" s="587">
        <v>33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750684</v>
      </c>
      <c r="S25" s="594"/>
      <c r="T25" s="594"/>
      <c r="U25" s="594"/>
      <c r="V25" s="594"/>
      <c r="W25" s="594"/>
      <c r="X25" s="594"/>
      <c r="Y25" s="595"/>
      <c r="Z25" s="596">
        <v>8.8000000000000007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1425108</v>
      </c>
      <c r="CS25" s="619"/>
      <c r="CT25" s="619"/>
      <c r="CU25" s="619"/>
      <c r="CV25" s="619"/>
      <c r="CW25" s="619"/>
      <c r="CX25" s="619"/>
      <c r="CY25" s="620"/>
      <c r="CZ25" s="627">
        <v>17.2</v>
      </c>
      <c r="DA25" s="628"/>
      <c r="DB25" s="628"/>
      <c r="DC25" s="629"/>
      <c r="DD25" s="602">
        <v>1313819</v>
      </c>
      <c r="DE25" s="619"/>
      <c r="DF25" s="619"/>
      <c r="DG25" s="619"/>
      <c r="DH25" s="619"/>
      <c r="DI25" s="619"/>
      <c r="DJ25" s="619"/>
      <c r="DK25" s="620"/>
      <c r="DL25" s="602">
        <v>1310960</v>
      </c>
      <c r="DM25" s="619"/>
      <c r="DN25" s="619"/>
      <c r="DO25" s="619"/>
      <c r="DP25" s="619"/>
      <c r="DQ25" s="619"/>
      <c r="DR25" s="619"/>
      <c r="DS25" s="619"/>
      <c r="DT25" s="619"/>
      <c r="DU25" s="619"/>
      <c r="DV25" s="620"/>
      <c r="DW25" s="598">
        <v>21.3</v>
      </c>
      <c r="DX25" s="621"/>
      <c r="DY25" s="621"/>
      <c r="DZ25" s="621"/>
      <c r="EA25" s="621"/>
      <c r="EB25" s="621"/>
      <c r="EC25" s="622"/>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912422</v>
      </c>
      <c r="CS26" s="594"/>
      <c r="CT26" s="594"/>
      <c r="CU26" s="594"/>
      <c r="CV26" s="594"/>
      <c r="CW26" s="594"/>
      <c r="CX26" s="594"/>
      <c r="CY26" s="595"/>
      <c r="CZ26" s="627">
        <v>11</v>
      </c>
      <c r="DA26" s="628"/>
      <c r="DB26" s="628"/>
      <c r="DC26" s="629"/>
      <c r="DD26" s="602">
        <v>813900</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1"/>
      <c r="DY26" s="621"/>
      <c r="DZ26" s="621"/>
      <c r="EA26" s="621"/>
      <c r="EB26" s="621"/>
      <c r="EC26" s="622"/>
    </row>
    <row r="27" spans="2:133" ht="11.25" customHeight="1">
      <c r="B27" s="590" t="s">
        <v>280</v>
      </c>
      <c r="C27" s="591"/>
      <c r="D27" s="591"/>
      <c r="E27" s="591"/>
      <c r="F27" s="591"/>
      <c r="G27" s="591"/>
      <c r="H27" s="591"/>
      <c r="I27" s="591"/>
      <c r="J27" s="591"/>
      <c r="K27" s="591"/>
      <c r="L27" s="591"/>
      <c r="M27" s="591"/>
      <c r="N27" s="591"/>
      <c r="O27" s="591"/>
      <c r="P27" s="591"/>
      <c r="Q27" s="592"/>
      <c r="R27" s="593">
        <v>426171</v>
      </c>
      <c r="S27" s="594"/>
      <c r="T27" s="594"/>
      <c r="U27" s="594"/>
      <c r="V27" s="594"/>
      <c r="W27" s="594"/>
      <c r="X27" s="594"/>
      <c r="Y27" s="595"/>
      <c r="Z27" s="596">
        <v>5</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5545986</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1198585</v>
      </c>
      <c r="CS27" s="619"/>
      <c r="CT27" s="619"/>
      <c r="CU27" s="619"/>
      <c r="CV27" s="619"/>
      <c r="CW27" s="619"/>
      <c r="CX27" s="619"/>
      <c r="CY27" s="620"/>
      <c r="CZ27" s="627">
        <v>14.4</v>
      </c>
      <c r="DA27" s="628"/>
      <c r="DB27" s="628"/>
      <c r="DC27" s="629"/>
      <c r="DD27" s="602">
        <v>483818</v>
      </c>
      <c r="DE27" s="619"/>
      <c r="DF27" s="619"/>
      <c r="DG27" s="619"/>
      <c r="DH27" s="619"/>
      <c r="DI27" s="619"/>
      <c r="DJ27" s="619"/>
      <c r="DK27" s="620"/>
      <c r="DL27" s="602">
        <v>481886</v>
      </c>
      <c r="DM27" s="619"/>
      <c r="DN27" s="619"/>
      <c r="DO27" s="619"/>
      <c r="DP27" s="619"/>
      <c r="DQ27" s="619"/>
      <c r="DR27" s="619"/>
      <c r="DS27" s="619"/>
      <c r="DT27" s="619"/>
      <c r="DU27" s="619"/>
      <c r="DV27" s="620"/>
      <c r="DW27" s="598">
        <v>7.8</v>
      </c>
      <c r="DX27" s="621"/>
      <c r="DY27" s="621"/>
      <c r="DZ27" s="621"/>
      <c r="EA27" s="621"/>
      <c r="EB27" s="621"/>
      <c r="EC27" s="622"/>
    </row>
    <row r="28" spans="2:133" ht="11.25" customHeight="1">
      <c r="B28" s="590" t="s">
        <v>283</v>
      </c>
      <c r="C28" s="591"/>
      <c r="D28" s="591"/>
      <c r="E28" s="591"/>
      <c r="F28" s="591"/>
      <c r="G28" s="591"/>
      <c r="H28" s="591"/>
      <c r="I28" s="591"/>
      <c r="J28" s="591"/>
      <c r="K28" s="591"/>
      <c r="L28" s="591"/>
      <c r="M28" s="591"/>
      <c r="N28" s="591"/>
      <c r="O28" s="591"/>
      <c r="P28" s="591"/>
      <c r="Q28" s="592"/>
      <c r="R28" s="593">
        <v>41391</v>
      </c>
      <c r="S28" s="594"/>
      <c r="T28" s="594"/>
      <c r="U28" s="594"/>
      <c r="V28" s="594"/>
      <c r="W28" s="594"/>
      <c r="X28" s="594"/>
      <c r="Y28" s="595"/>
      <c r="Z28" s="596">
        <v>0.5</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237561</v>
      </c>
      <c r="CS28" s="594"/>
      <c r="CT28" s="594"/>
      <c r="CU28" s="594"/>
      <c r="CV28" s="594"/>
      <c r="CW28" s="594"/>
      <c r="CX28" s="594"/>
      <c r="CY28" s="595"/>
      <c r="CZ28" s="627">
        <v>2.9</v>
      </c>
      <c r="DA28" s="628"/>
      <c r="DB28" s="628"/>
      <c r="DC28" s="629"/>
      <c r="DD28" s="602">
        <v>237561</v>
      </c>
      <c r="DE28" s="594"/>
      <c r="DF28" s="594"/>
      <c r="DG28" s="594"/>
      <c r="DH28" s="594"/>
      <c r="DI28" s="594"/>
      <c r="DJ28" s="594"/>
      <c r="DK28" s="595"/>
      <c r="DL28" s="602">
        <v>237561</v>
      </c>
      <c r="DM28" s="594"/>
      <c r="DN28" s="594"/>
      <c r="DO28" s="594"/>
      <c r="DP28" s="594"/>
      <c r="DQ28" s="594"/>
      <c r="DR28" s="594"/>
      <c r="DS28" s="594"/>
      <c r="DT28" s="594"/>
      <c r="DU28" s="594"/>
      <c r="DV28" s="595"/>
      <c r="DW28" s="598">
        <v>3.9</v>
      </c>
      <c r="DX28" s="621"/>
      <c r="DY28" s="621"/>
      <c r="DZ28" s="621"/>
      <c r="EA28" s="621"/>
      <c r="EB28" s="621"/>
      <c r="EC28" s="622"/>
    </row>
    <row r="29" spans="2:133" ht="11.25" customHeight="1">
      <c r="B29" s="590" t="s">
        <v>285</v>
      </c>
      <c r="C29" s="591"/>
      <c r="D29" s="591"/>
      <c r="E29" s="591"/>
      <c r="F29" s="591"/>
      <c r="G29" s="591"/>
      <c r="H29" s="591"/>
      <c r="I29" s="591"/>
      <c r="J29" s="591"/>
      <c r="K29" s="591"/>
      <c r="L29" s="591"/>
      <c r="M29" s="591"/>
      <c r="N29" s="591"/>
      <c r="O29" s="591"/>
      <c r="P29" s="591"/>
      <c r="Q29" s="592"/>
      <c r="R29" s="593">
        <v>20571</v>
      </c>
      <c r="S29" s="594"/>
      <c r="T29" s="594"/>
      <c r="U29" s="594"/>
      <c r="V29" s="594"/>
      <c r="W29" s="594"/>
      <c r="X29" s="594"/>
      <c r="Y29" s="595"/>
      <c r="Z29" s="596">
        <v>0.2</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237561</v>
      </c>
      <c r="CS29" s="619"/>
      <c r="CT29" s="619"/>
      <c r="CU29" s="619"/>
      <c r="CV29" s="619"/>
      <c r="CW29" s="619"/>
      <c r="CX29" s="619"/>
      <c r="CY29" s="620"/>
      <c r="CZ29" s="627">
        <v>2.9</v>
      </c>
      <c r="DA29" s="628"/>
      <c r="DB29" s="628"/>
      <c r="DC29" s="629"/>
      <c r="DD29" s="602">
        <v>237561</v>
      </c>
      <c r="DE29" s="619"/>
      <c r="DF29" s="619"/>
      <c r="DG29" s="619"/>
      <c r="DH29" s="619"/>
      <c r="DI29" s="619"/>
      <c r="DJ29" s="619"/>
      <c r="DK29" s="620"/>
      <c r="DL29" s="602">
        <v>237561</v>
      </c>
      <c r="DM29" s="619"/>
      <c r="DN29" s="619"/>
      <c r="DO29" s="619"/>
      <c r="DP29" s="619"/>
      <c r="DQ29" s="619"/>
      <c r="DR29" s="619"/>
      <c r="DS29" s="619"/>
      <c r="DT29" s="619"/>
      <c r="DU29" s="619"/>
      <c r="DV29" s="620"/>
      <c r="DW29" s="598">
        <v>3.9</v>
      </c>
      <c r="DX29" s="621"/>
      <c r="DY29" s="621"/>
      <c r="DZ29" s="621"/>
      <c r="EA29" s="621"/>
      <c r="EB29" s="621"/>
      <c r="EC29" s="622"/>
    </row>
    <row r="30" spans="2:133" ht="11.25" customHeight="1">
      <c r="B30" s="590" t="s">
        <v>290</v>
      </c>
      <c r="C30" s="591"/>
      <c r="D30" s="591"/>
      <c r="E30" s="591"/>
      <c r="F30" s="591"/>
      <c r="G30" s="591"/>
      <c r="H30" s="591"/>
      <c r="I30" s="591"/>
      <c r="J30" s="591"/>
      <c r="K30" s="591"/>
      <c r="L30" s="591"/>
      <c r="M30" s="591"/>
      <c r="N30" s="591"/>
      <c r="O30" s="591"/>
      <c r="P30" s="591"/>
      <c r="Q30" s="592"/>
      <c r="R30" s="593">
        <v>369210</v>
      </c>
      <c r="S30" s="594"/>
      <c r="T30" s="594"/>
      <c r="U30" s="594"/>
      <c r="V30" s="594"/>
      <c r="W30" s="594"/>
      <c r="X30" s="594"/>
      <c r="Y30" s="595"/>
      <c r="Z30" s="596">
        <v>4.3</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99.6</v>
      </c>
      <c r="BH30" s="652"/>
      <c r="BI30" s="652"/>
      <c r="BJ30" s="652"/>
      <c r="BK30" s="652"/>
      <c r="BL30" s="652"/>
      <c r="BM30" s="588">
        <v>98.3</v>
      </c>
      <c r="BN30" s="652"/>
      <c r="BO30" s="652"/>
      <c r="BP30" s="652"/>
      <c r="BQ30" s="653"/>
      <c r="BR30" s="651">
        <v>99.5</v>
      </c>
      <c r="BS30" s="652"/>
      <c r="BT30" s="652"/>
      <c r="BU30" s="652"/>
      <c r="BV30" s="652"/>
      <c r="BW30" s="652"/>
      <c r="BX30" s="588">
        <v>97.9</v>
      </c>
      <c r="BY30" s="652"/>
      <c r="BZ30" s="652"/>
      <c r="CA30" s="652"/>
      <c r="CB30" s="653"/>
      <c r="CD30" s="656"/>
      <c r="CE30" s="657"/>
      <c r="CF30" s="607" t="s">
        <v>293</v>
      </c>
      <c r="CG30" s="608"/>
      <c r="CH30" s="608"/>
      <c r="CI30" s="608"/>
      <c r="CJ30" s="608"/>
      <c r="CK30" s="608"/>
      <c r="CL30" s="608"/>
      <c r="CM30" s="608"/>
      <c r="CN30" s="608"/>
      <c r="CO30" s="608"/>
      <c r="CP30" s="608"/>
      <c r="CQ30" s="609"/>
      <c r="CR30" s="593">
        <v>193123</v>
      </c>
      <c r="CS30" s="594"/>
      <c r="CT30" s="594"/>
      <c r="CU30" s="594"/>
      <c r="CV30" s="594"/>
      <c r="CW30" s="594"/>
      <c r="CX30" s="594"/>
      <c r="CY30" s="595"/>
      <c r="CZ30" s="627">
        <v>2.2999999999999998</v>
      </c>
      <c r="DA30" s="628"/>
      <c r="DB30" s="628"/>
      <c r="DC30" s="629"/>
      <c r="DD30" s="602">
        <v>193123</v>
      </c>
      <c r="DE30" s="594"/>
      <c r="DF30" s="594"/>
      <c r="DG30" s="594"/>
      <c r="DH30" s="594"/>
      <c r="DI30" s="594"/>
      <c r="DJ30" s="594"/>
      <c r="DK30" s="595"/>
      <c r="DL30" s="602">
        <v>193123</v>
      </c>
      <c r="DM30" s="594"/>
      <c r="DN30" s="594"/>
      <c r="DO30" s="594"/>
      <c r="DP30" s="594"/>
      <c r="DQ30" s="594"/>
      <c r="DR30" s="594"/>
      <c r="DS30" s="594"/>
      <c r="DT30" s="594"/>
      <c r="DU30" s="594"/>
      <c r="DV30" s="595"/>
      <c r="DW30" s="598">
        <v>3.1</v>
      </c>
      <c r="DX30" s="621"/>
      <c r="DY30" s="621"/>
      <c r="DZ30" s="621"/>
      <c r="EA30" s="621"/>
      <c r="EB30" s="621"/>
      <c r="EC30" s="622"/>
    </row>
    <row r="31" spans="2:133" ht="11.25" customHeight="1">
      <c r="B31" s="590" t="s">
        <v>294</v>
      </c>
      <c r="C31" s="591"/>
      <c r="D31" s="591"/>
      <c r="E31" s="591"/>
      <c r="F31" s="591"/>
      <c r="G31" s="591"/>
      <c r="H31" s="591"/>
      <c r="I31" s="591"/>
      <c r="J31" s="591"/>
      <c r="K31" s="591"/>
      <c r="L31" s="591"/>
      <c r="M31" s="591"/>
      <c r="N31" s="591"/>
      <c r="O31" s="591"/>
      <c r="P31" s="591"/>
      <c r="Q31" s="592"/>
      <c r="R31" s="593">
        <v>230380</v>
      </c>
      <c r="S31" s="594"/>
      <c r="T31" s="594"/>
      <c r="U31" s="594"/>
      <c r="V31" s="594"/>
      <c r="W31" s="594"/>
      <c r="X31" s="594"/>
      <c r="Y31" s="595"/>
      <c r="Z31" s="596">
        <v>2.7</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99.5</v>
      </c>
      <c r="BH31" s="619"/>
      <c r="BI31" s="619"/>
      <c r="BJ31" s="619"/>
      <c r="BK31" s="619"/>
      <c r="BL31" s="619"/>
      <c r="BM31" s="599">
        <v>97.9</v>
      </c>
      <c r="BN31" s="649"/>
      <c r="BO31" s="649"/>
      <c r="BP31" s="649"/>
      <c r="BQ31" s="650"/>
      <c r="BR31" s="648">
        <v>99.4</v>
      </c>
      <c r="BS31" s="619"/>
      <c r="BT31" s="619"/>
      <c r="BU31" s="619"/>
      <c r="BV31" s="619"/>
      <c r="BW31" s="619"/>
      <c r="BX31" s="599">
        <v>97.3</v>
      </c>
      <c r="BY31" s="649"/>
      <c r="BZ31" s="649"/>
      <c r="CA31" s="649"/>
      <c r="CB31" s="650"/>
      <c r="CD31" s="656"/>
      <c r="CE31" s="657"/>
      <c r="CF31" s="607" t="s">
        <v>297</v>
      </c>
      <c r="CG31" s="608"/>
      <c r="CH31" s="608"/>
      <c r="CI31" s="608"/>
      <c r="CJ31" s="608"/>
      <c r="CK31" s="608"/>
      <c r="CL31" s="608"/>
      <c r="CM31" s="608"/>
      <c r="CN31" s="608"/>
      <c r="CO31" s="608"/>
      <c r="CP31" s="608"/>
      <c r="CQ31" s="609"/>
      <c r="CR31" s="593">
        <v>44438</v>
      </c>
      <c r="CS31" s="619"/>
      <c r="CT31" s="619"/>
      <c r="CU31" s="619"/>
      <c r="CV31" s="619"/>
      <c r="CW31" s="619"/>
      <c r="CX31" s="619"/>
      <c r="CY31" s="620"/>
      <c r="CZ31" s="627">
        <v>0.5</v>
      </c>
      <c r="DA31" s="628"/>
      <c r="DB31" s="628"/>
      <c r="DC31" s="629"/>
      <c r="DD31" s="602">
        <v>44438</v>
      </c>
      <c r="DE31" s="619"/>
      <c r="DF31" s="619"/>
      <c r="DG31" s="619"/>
      <c r="DH31" s="619"/>
      <c r="DI31" s="619"/>
      <c r="DJ31" s="619"/>
      <c r="DK31" s="620"/>
      <c r="DL31" s="602">
        <v>44438</v>
      </c>
      <c r="DM31" s="619"/>
      <c r="DN31" s="619"/>
      <c r="DO31" s="619"/>
      <c r="DP31" s="619"/>
      <c r="DQ31" s="619"/>
      <c r="DR31" s="619"/>
      <c r="DS31" s="619"/>
      <c r="DT31" s="619"/>
      <c r="DU31" s="619"/>
      <c r="DV31" s="620"/>
      <c r="DW31" s="598">
        <v>0.7</v>
      </c>
      <c r="DX31" s="621"/>
      <c r="DY31" s="621"/>
      <c r="DZ31" s="621"/>
      <c r="EA31" s="621"/>
      <c r="EB31" s="621"/>
      <c r="EC31" s="622"/>
    </row>
    <row r="32" spans="2:133" ht="11.25" customHeight="1">
      <c r="B32" s="590" t="s">
        <v>298</v>
      </c>
      <c r="C32" s="591"/>
      <c r="D32" s="591"/>
      <c r="E32" s="591"/>
      <c r="F32" s="591"/>
      <c r="G32" s="591"/>
      <c r="H32" s="591"/>
      <c r="I32" s="591"/>
      <c r="J32" s="591"/>
      <c r="K32" s="591"/>
      <c r="L32" s="591"/>
      <c r="M32" s="591"/>
      <c r="N32" s="591"/>
      <c r="O32" s="591"/>
      <c r="P32" s="591"/>
      <c r="Q32" s="592"/>
      <c r="R32" s="593">
        <v>271352</v>
      </c>
      <c r="S32" s="594"/>
      <c r="T32" s="594"/>
      <c r="U32" s="594"/>
      <c r="V32" s="594"/>
      <c r="W32" s="594"/>
      <c r="X32" s="594"/>
      <c r="Y32" s="595"/>
      <c r="Z32" s="596">
        <v>3.2</v>
      </c>
      <c r="AA32" s="596"/>
      <c r="AB32" s="596"/>
      <c r="AC32" s="596"/>
      <c r="AD32" s="597">
        <v>4855</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99.6</v>
      </c>
      <c r="BH32" s="661"/>
      <c r="BI32" s="661"/>
      <c r="BJ32" s="661"/>
      <c r="BK32" s="661"/>
      <c r="BL32" s="661"/>
      <c r="BM32" s="662">
        <v>98.6</v>
      </c>
      <c r="BN32" s="661"/>
      <c r="BO32" s="661"/>
      <c r="BP32" s="661"/>
      <c r="BQ32" s="663"/>
      <c r="BR32" s="660">
        <v>99.6</v>
      </c>
      <c r="BS32" s="661"/>
      <c r="BT32" s="661"/>
      <c r="BU32" s="661"/>
      <c r="BV32" s="661"/>
      <c r="BW32" s="661"/>
      <c r="BX32" s="662">
        <v>98.4</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1"/>
      <c r="DY32" s="621"/>
      <c r="DZ32" s="621"/>
      <c r="EA32" s="621"/>
      <c r="EB32" s="621"/>
      <c r="EC32" s="622"/>
    </row>
    <row r="33" spans="2:133" ht="11.25" customHeight="1">
      <c r="B33" s="590" t="s">
        <v>301</v>
      </c>
      <c r="C33" s="591"/>
      <c r="D33" s="591"/>
      <c r="E33" s="591"/>
      <c r="F33" s="591"/>
      <c r="G33" s="591"/>
      <c r="H33" s="591"/>
      <c r="I33" s="591"/>
      <c r="J33" s="591"/>
      <c r="K33" s="591"/>
      <c r="L33" s="591"/>
      <c r="M33" s="591"/>
      <c r="N33" s="591"/>
      <c r="O33" s="591"/>
      <c r="P33" s="591"/>
      <c r="Q33" s="592"/>
      <c r="R33" s="593">
        <v>130000</v>
      </c>
      <c r="S33" s="594"/>
      <c r="T33" s="594"/>
      <c r="U33" s="594"/>
      <c r="V33" s="594"/>
      <c r="W33" s="594"/>
      <c r="X33" s="594"/>
      <c r="Y33" s="595"/>
      <c r="Z33" s="596">
        <v>1.5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3838953</v>
      </c>
      <c r="CS33" s="619"/>
      <c r="CT33" s="619"/>
      <c r="CU33" s="619"/>
      <c r="CV33" s="619"/>
      <c r="CW33" s="619"/>
      <c r="CX33" s="619"/>
      <c r="CY33" s="620"/>
      <c r="CZ33" s="627">
        <v>46.3</v>
      </c>
      <c r="DA33" s="628"/>
      <c r="DB33" s="628"/>
      <c r="DC33" s="629"/>
      <c r="DD33" s="602">
        <v>3258202</v>
      </c>
      <c r="DE33" s="619"/>
      <c r="DF33" s="619"/>
      <c r="DG33" s="619"/>
      <c r="DH33" s="619"/>
      <c r="DI33" s="619"/>
      <c r="DJ33" s="619"/>
      <c r="DK33" s="620"/>
      <c r="DL33" s="602">
        <v>2549972</v>
      </c>
      <c r="DM33" s="619"/>
      <c r="DN33" s="619"/>
      <c r="DO33" s="619"/>
      <c r="DP33" s="619"/>
      <c r="DQ33" s="619"/>
      <c r="DR33" s="619"/>
      <c r="DS33" s="619"/>
      <c r="DT33" s="619"/>
      <c r="DU33" s="619"/>
      <c r="DV33" s="620"/>
      <c r="DW33" s="598">
        <v>41.4</v>
      </c>
      <c r="DX33" s="621"/>
      <c r="DY33" s="621"/>
      <c r="DZ33" s="621"/>
      <c r="EA33" s="621"/>
      <c r="EB33" s="621"/>
      <c r="EC33" s="622"/>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1489870</v>
      </c>
      <c r="CS34" s="594"/>
      <c r="CT34" s="594"/>
      <c r="CU34" s="594"/>
      <c r="CV34" s="594"/>
      <c r="CW34" s="594"/>
      <c r="CX34" s="594"/>
      <c r="CY34" s="595"/>
      <c r="CZ34" s="627">
        <v>18</v>
      </c>
      <c r="DA34" s="628"/>
      <c r="DB34" s="628"/>
      <c r="DC34" s="629"/>
      <c r="DD34" s="602">
        <v>1168167</v>
      </c>
      <c r="DE34" s="594"/>
      <c r="DF34" s="594"/>
      <c r="DG34" s="594"/>
      <c r="DH34" s="594"/>
      <c r="DI34" s="594"/>
      <c r="DJ34" s="594"/>
      <c r="DK34" s="595"/>
      <c r="DL34" s="602">
        <v>1108704</v>
      </c>
      <c r="DM34" s="594"/>
      <c r="DN34" s="594"/>
      <c r="DO34" s="594"/>
      <c r="DP34" s="594"/>
      <c r="DQ34" s="594"/>
      <c r="DR34" s="594"/>
      <c r="DS34" s="594"/>
      <c r="DT34" s="594"/>
      <c r="DU34" s="594"/>
      <c r="DV34" s="595"/>
      <c r="DW34" s="598">
        <v>18</v>
      </c>
      <c r="DX34" s="621"/>
      <c r="DY34" s="621"/>
      <c r="DZ34" s="621"/>
      <c r="EA34" s="621"/>
      <c r="EB34" s="621"/>
      <c r="EC34" s="622"/>
    </row>
    <row r="35" spans="2:133" ht="11.25" customHeight="1">
      <c r="B35" s="590" t="s">
        <v>307</v>
      </c>
      <c r="C35" s="591"/>
      <c r="D35" s="591"/>
      <c r="E35" s="591"/>
      <c r="F35" s="591"/>
      <c r="G35" s="591"/>
      <c r="H35" s="591"/>
      <c r="I35" s="591"/>
      <c r="J35" s="591"/>
      <c r="K35" s="591"/>
      <c r="L35" s="591"/>
      <c r="M35" s="591"/>
      <c r="N35" s="591"/>
      <c r="O35" s="591"/>
      <c r="P35" s="591"/>
      <c r="Q35" s="592"/>
      <c r="R35" s="593" t="s">
        <v>221</v>
      </c>
      <c r="S35" s="594"/>
      <c r="T35" s="594"/>
      <c r="U35" s="594"/>
      <c r="V35" s="594"/>
      <c r="W35" s="594"/>
      <c r="X35" s="594"/>
      <c r="Y35" s="595"/>
      <c r="Z35" s="596" t="s">
        <v>221</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934812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28425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64609</v>
      </c>
      <c r="CS35" s="619"/>
      <c r="CT35" s="619"/>
      <c r="CU35" s="619"/>
      <c r="CV35" s="619"/>
      <c r="CW35" s="619"/>
      <c r="CX35" s="619"/>
      <c r="CY35" s="620"/>
      <c r="CZ35" s="627">
        <v>0.8</v>
      </c>
      <c r="DA35" s="628"/>
      <c r="DB35" s="628"/>
      <c r="DC35" s="629"/>
      <c r="DD35" s="602">
        <v>59090</v>
      </c>
      <c r="DE35" s="619"/>
      <c r="DF35" s="619"/>
      <c r="DG35" s="619"/>
      <c r="DH35" s="619"/>
      <c r="DI35" s="619"/>
      <c r="DJ35" s="619"/>
      <c r="DK35" s="620"/>
      <c r="DL35" s="602">
        <v>59090</v>
      </c>
      <c r="DM35" s="619"/>
      <c r="DN35" s="619"/>
      <c r="DO35" s="619"/>
      <c r="DP35" s="619"/>
      <c r="DQ35" s="619"/>
      <c r="DR35" s="619"/>
      <c r="DS35" s="619"/>
      <c r="DT35" s="619"/>
      <c r="DU35" s="619"/>
      <c r="DV35" s="620"/>
      <c r="DW35" s="598">
        <v>1</v>
      </c>
      <c r="DX35" s="621"/>
      <c r="DY35" s="621"/>
      <c r="DZ35" s="621"/>
      <c r="EA35" s="621"/>
      <c r="EB35" s="621"/>
      <c r="EC35" s="622"/>
    </row>
    <row r="36" spans="2:133" ht="11.25" customHeight="1">
      <c r="B36" s="636" t="s">
        <v>311</v>
      </c>
      <c r="C36" s="637"/>
      <c r="D36" s="637"/>
      <c r="E36" s="637"/>
      <c r="F36" s="637"/>
      <c r="G36" s="637"/>
      <c r="H36" s="637"/>
      <c r="I36" s="637"/>
      <c r="J36" s="637"/>
      <c r="K36" s="637"/>
      <c r="L36" s="637"/>
      <c r="M36" s="637"/>
      <c r="N36" s="637"/>
      <c r="O36" s="637"/>
      <c r="P36" s="637"/>
      <c r="Q36" s="638"/>
      <c r="R36" s="665">
        <v>8576542</v>
      </c>
      <c r="S36" s="666"/>
      <c r="T36" s="666"/>
      <c r="U36" s="666"/>
      <c r="V36" s="666"/>
      <c r="W36" s="666"/>
      <c r="X36" s="666"/>
      <c r="Y36" s="667"/>
      <c r="Z36" s="668">
        <v>100</v>
      </c>
      <c r="AA36" s="668"/>
      <c r="AB36" s="668"/>
      <c r="AC36" s="668"/>
      <c r="AD36" s="669">
        <v>6153712</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421910</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-131883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962906</v>
      </c>
      <c r="CS36" s="594"/>
      <c r="CT36" s="594"/>
      <c r="CU36" s="594"/>
      <c r="CV36" s="594"/>
      <c r="CW36" s="594"/>
      <c r="CX36" s="594"/>
      <c r="CY36" s="595"/>
      <c r="CZ36" s="627">
        <v>11.6</v>
      </c>
      <c r="DA36" s="628"/>
      <c r="DB36" s="628"/>
      <c r="DC36" s="629"/>
      <c r="DD36" s="602">
        <v>882383</v>
      </c>
      <c r="DE36" s="594"/>
      <c r="DF36" s="594"/>
      <c r="DG36" s="594"/>
      <c r="DH36" s="594"/>
      <c r="DI36" s="594"/>
      <c r="DJ36" s="594"/>
      <c r="DK36" s="595"/>
      <c r="DL36" s="602">
        <v>780138</v>
      </c>
      <c r="DM36" s="594"/>
      <c r="DN36" s="594"/>
      <c r="DO36" s="594"/>
      <c r="DP36" s="594"/>
      <c r="DQ36" s="594"/>
      <c r="DR36" s="594"/>
      <c r="DS36" s="594"/>
      <c r="DT36" s="594"/>
      <c r="DU36" s="594"/>
      <c r="DV36" s="595"/>
      <c r="DW36" s="598">
        <v>12.7</v>
      </c>
      <c r="DX36" s="621"/>
      <c r="DY36" s="621"/>
      <c r="DZ36" s="621"/>
      <c r="EA36" s="621"/>
      <c r="EB36" s="621"/>
      <c r="EC36" s="622"/>
    </row>
    <row r="37" spans="2:133" ht="11.25" customHeight="1">
      <c r="AQ37" s="672" t="s">
        <v>315</v>
      </c>
      <c r="AR37" s="673"/>
      <c r="AS37" s="673"/>
      <c r="AT37" s="673"/>
      <c r="AU37" s="673"/>
      <c r="AV37" s="673"/>
      <c r="AW37" s="673"/>
      <c r="AX37" s="673"/>
      <c r="AY37" s="674"/>
      <c r="AZ37" s="593">
        <v>3183</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2927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566384</v>
      </c>
      <c r="CS37" s="619"/>
      <c r="CT37" s="619"/>
      <c r="CU37" s="619"/>
      <c r="CV37" s="619"/>
      <c r="CW37" s="619"/>
      <c r="CX37" s="619"/>
      <c r="CY37" s="620"/>
      <c r="CZ37" s="627">
        <v>6.8</v>
      </c>
      <c r="DA37" s="628"/>
      <c r="DB37" s="628"/>
      <c r="DC37" s="629"/>
      <c r="DD37" s="602">
        <v>536384</v>
      </c>
      <c r="DE37" s="619"/>
      <c r="DF37" s="619"/>
      <c r="DG37" s="619"/>
      <c r="DH37" s="619"/>
      <c r="DI37" s="619"/>
      <c r="DJ37" s="619"/>
      <c r="DK37" s="620"/>
      <c r="DL37" s="602">
        <v>513297</v>
      </c>
      <c r="DM37" s="619"/>
      <c r="DN37" s="619"/>
      <c r="DO37" s="619"/>
      <c r="DP37" s="619"/>
      <c r="DQ37" s="619"/>
      <c r="DR37" s="619"/>
      <c r="DS37" s="619"/>
      <c r="DT37" s="619"/>
      <c r="DU37" s="619"/>
      <c r="DV37" s="620"/>
      <c r="DW37" s="598">
        <v>8.3000000000000007</v>
      </c>
      <c r="DX37" s="621"/>
      <c r="DY37" s="621"/>
      <c r="DZ37" s="621"/>
      <c r="EA37" s="621"/>
      <c r="EB37" s="621"/>
      <c r="EC37" s="622"/>
    </row>
    <row r="38" spans="2:133" ht="11.25" customHeight="1">
      <c r="AQ38" s="672" t="s">
        <v>318</v>
      </c>
      <c r="AR38" s="673"/>
      <c r="AS38" s="673"/>
      <c r="AT38" s="673"/>
      <c r="AU38" s="673"/>
      <c r="AV38" s="673"/>
      <c r="AW38" s="673"/>
      <c r="AX38" s="673"/>
      <c r="AY38" s="674"/>
      <c r="AZ38" s="593" t="s">
        <v>221</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5190</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931629</v>
      </c>
      <c r="CS38" s="594"/>
      <c r="CT38" s="594"/>
      <c r="CU38" s="594"/>
      <c r="CV38" s="594"/>
      <c r="CW38" s="594"/>
      <c r="CX38" s="594"/>
      <c r="CY38" s="595"/>
      <c r="CZ38" s="627">
        <v>11.2</v>
      </c>
      <c r="DA38" s="628"/>
      <c r="DB38" s="628"/>
      <c r="DC38" s="629"/>
      <c r="DD38" s="602">
        <v>861681</v>
      </c>
      <c r="DE38" s="594"/>
      <c r="DF38" s="594"/>
      <c r="DG38" s="594"/>
      <c r="DH38" s="594"/>
      <c r="DI38" s="594"/>
      <c r="DJ38" s="594"/>
      <c r="DK38" s="595"/>
      <c r="DL38" s="602">
        <v>602040</v>
      </c>
      <c r="DM38" s="594"/>
      <c r="DN38" s="594"/>
      <c r="DO38" s="594"/>
      <c r="DP38" s="594"/>
      <c r="DQ38" s="594"/>
      <c r="DR38" s="594"/>
      <c r="DS38" s="594"/>
      <c r="DT38" s="594"/>
      <c r="DU38" s="594"/>
      <c r="DV38" s="595"/>
      <c r="DW38" s="598">
        <v>9.8000000000000007</v>
      </c>
      <c r="DX38" s="621"/>
      <c r="DY38" s="621"/>
      <c r="DZ38" s="621"/>
      <c r="EA38" s="621"/>
      <c r="EB38" s="621"/>
      <c r="EC38" s="622"/>
    </row>
    <row r="39" spans="2:133" ht="11.25" customHeight="1">
      <c r="AQ39" s="672" t="s">
        <v>321</v>
      </c>
      <c r="AR39" s="673"/>
      <c r="AS39" s="673"/>
      <c r="AT39" s="673"/>
      <c r="AU39" s="673"/>
      <c r="AV39" s="673"/>
      <c r="AW39" s="673"/>
      <c r="AX39" s="673"/>
      <c r="AY39" s="674"/>
      <c r="AZ39" s="593" t="s">
        <v>221</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93</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344939</v>
      </c>
      <c r="CS39" s="619"/>
      <c r="CT39" s="619"/>
      <c r="CU39" s="619"/>
      <c r="CV39" s="619"/>
      <c r="CW39" s="619"/>
      <c r="CX39" s="619"/>
      <c r="CY39" s="620"/>
      <c r="CZ39" s="627">
        <v>4.2</v>
      </c>
      <c r="DA39" s="628"/>
      <c r="DB39" s="628"/>
      <c r="DC39" s="629"/>
      <c r="DD39" s="602">
        <v>286881</v>
      </c>
      <c r="DE39" s="619"/>
      <c r="DF39" s="619"/>
      <c r="DG39" s="619"/>
      <c r="DH39" s="619"/>
      <c r="DI39" s="619"/>
      <c r="DJ39" s="619"/>
      <c r="DK39" s="620"/>
      <c r="DL39" s="602" t="s">
        <v>221</v>
      </c>
      <c r="DM39" s="619"/>
      <c r="DN39" s="619"/>
      <c r="DO39" s="619"/>
      <c r="DP39" s="619"/>
      <c r="DQ39" s="619"/>
      <c r="DR39" s="619"/>
      <c r="DS39" s="619"/>
      <c r="DT39" s="619"/>
      <c r="DU39" s="619"/>
      <c r="DV39" s="620"/>
      <c r="DW39" s="598" t="s">
        <v>221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162095</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88</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45000</v>
      </c>
      <c r="CS40" s="594"/>
      <c r="CT40" s="594"/>
      <c r="CU40" s="594"/>
      <c r="CV40" s="594"/>
      <c r="CW40" s="594"/>
      <c r="CX40" s="594"/>
      <c r="CY40" s="595"/>
      <c r="CZ40" s="627">
        <v>0.5</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347624</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277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209</v>
      </c>
      <c r="CS41" s="619"/>
      <c r="CT41" s="619"/>
      <c r="CU41" s="619"/>
      <c r="CV41" s="619"/>
      <c r="CW41" s="619"/>
      <c r="CX41" s="619"/>
      <c r="CY41" s="620"/>
      <c r="CZ41" s="627" t="s">
        <v>209</v>
      </c>
      <c r="DA41" s="628"/>
      <c r="DB41" s="628"/>
      <c r="DC41" s="629"/>
      <c r="DD41" s="602" t="s">
        <v>209</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1597197</v>
      </c>
      <c r="CS42" s="594"/>
      <c r="CT42" s="594"/>
      <c r="CU42" s="594"/>
      <c r="CV42" s="594"/>
      <c r="CW42" s="594"/>
      <c r="CX42" s="594"/>
      <c r="CY42" s="595"/>
      <c r="CZ42" s="627">
        <v>19.2</v>
      </c>
      <c r="DA42" s="686"/>
      <c r="DB42" s="686"/>
      <c r="DC42" s="687"/>
      <c r="DD42" s="602">
        <v>1030520</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16758</v>
      </c>
      <c r="CS43" s="619"/>
      <c r="CT43" s="619"/>
      <c r="CU43" s="619"/>
      <c r="CV43" s="619"/>
      <c r="CW43" s="619"/>
      <c r="CX43" s="619"/>
      <c r="CY43" s="620"/>
      <c r="CZ43" s="627">
        <v>0.2</v>
      </c>
      <c r="DA43" s="628"/>
      <c r="DB43" s="628"/>
      <c r="DC43" s="629"/>
      <c r="DD43" s="602">
        <v>16758</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1597197</v>
      </c>
      <c r="CS44" s="594"/>
      <c r="CT44" s="594"/>
      <c r="CU44" s="594"/>
      <c r="CV44" s="594"/>
      <c r="CW44" s="594"/>
      <c r="CX44" s="594"/>
      <c r="CY44" s="595"/>
      <c r="CZ44" s="627">
        <v>19.2</v>
      </c>
      <c r="DA44" s="686"/>
      <c r="DB44" s="686"/>
      <c r="DC44" s="687"/>
      <c r="DD44" s="602">
        <v>1030520</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337</v>
      </c>
      <c r="CG45" s="591"/>
      <c r="CH45" s="591"/>
      <c r="CI45" s="591"/>
      <c r="CJ45" s="591"/>
      <c r="CK45" s="591"/>
      <c r="CL45" s="591"/>
      <c r="CM45" s="591"/>
      <c r="CN45" s="591"/>
      <c r="CO45" s="591"/>
      <c r="CP45" s="591"/>
      <c r="CQ45" s="592"/>
      <c r="CR45" s="593">
        <v>710434</v>
      </c>
      <c r="CS45" s="619"/>
      <c r="CT45" s="619"/>
      <c r="CU45" s="619"/>
      <c r="CV45" s="619"/>
      <c r="CW45" s="619"/>
      <c r="CX45" s="619"/>
      <c r="CY45" s="620"/>
      <c r="CZ45" s="627">
        <v>8.6</v>
      </c>
      <c r="DA45" s="628"/>
      <c r="DB45" s="628"/>
      <c r="DC45" s="629"/>
      <c r="DD45" s="602">
        <v>295640</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338</v>
      </c>
      <c r="CG46" s="591"/>
      <c r="CH46" s="591"/>
      <c r="CI46" s="591"/>
      <c r="CJ46" s="591"/>
      <c r="CK46" s="591"/>
      <c r="CL46" s="591"/>
      <c r="CM46" s="591"/>
      <c r="CN46" s="591"/>
      <c r="CO46" s="591"/>
      <c r="CP46" s="591"/>
      <c r="CQ46" s="592"/>
      <c r="CR46" s="593">
        <v>886279</v>
      </c>
      <c r="CS46" s="594"/>
      <c r="CT46" s="594"/>
      <c r="CU46" s="594"/>
      <c r="CV46" s="594"/>
      <c r="CW46" s="594"/>
      <c r="CX46" s="594"/>
      <c r="CY46" s="595"/>
      <c r="CZ46" s="627">
        <v>10.7</v>
      </c>
      <c r="DA46" s="686"/>
      <c r="DB46" s="686"/>
      <c r="DC46" s="687"/>
      <c r="DD46" s="602">
        <v>734396</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339</v>
      </c>
      <c r="CG47" s="591"/>
      <c r="CH47" s="591"/>
      <c r="CI47" s="591"/>
      <c r="CJ47" s="591"/>
      <c r="CK47" s="591"/>
      <c r="CL47" s="591"/>
      <c r="CM47" s="591"/>
      <c r="CN47" s="591"/>
      <c r="CO47" s="591"/>
      <c r="CP47" s="591"/>
      <c r="CQ47" s="592"/>
      <c r="CR47" s="593" t="s">
        <v>221</v>
      </c>
      <c r="CS47" s="619"/>
      <c r="CT47" s="619"/>
      <c r="CU47" s="619"/>
      <c r="CV47" s="619"/>
      <c r="CW47" s="619"/>
      <c r="CX47" s="619"/>
      <c r="CY47" s="620"/>
      <c r="CZ47" s="627" t="s">
        <v>221</v>
      </c>
      <c r="DA47" s="628"/>
      <c r="DB47" s="628"/>
      <c r="DC47" s="629"/>
      <c r="DD47" s="602" t="s">
        <v>221</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86"/>
      <c r="DB48" s="686"/>
      <c r="DC48" s="687"/>
      <c r="DD48" s="602" t="s">
        <v>221</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341</v>
      </c>
      <c r="CE49" s="637"/>
      <c r="CF49" s="637"/>
      <c r="CG49" s="637"/>
      <c r="CH49" s="637"/>
      <c r="CI49" s="637"/>
      <c r="CJ49" s="637"/>
      <c r="CK49" s="637"/>
      <c r="CL49" s="637"/>
      <c r="CM49" s="637"/>
      <c r="CN49" s="637"/>
      <c r="CO49" s="637"/>
      <c r="CP49" s="637"/>
      <c r="CQ49" s="638"/>
      <c r="CR49" s="665">
        <v>8297404</v>
      </c>
      <c r="CS49" s="661"/>
      <c r="CT49" s="661"/>
      <c r="CU49" s="661"/>
      <c r="CV49" s="661"/>
      <c r="CW49" s="661"/>
      <c r="CX49" s="661"/>
      <c r="CY49" s="688"/>
      <c r="CZ49" s="689">
        <v>100</v>
      </c>
      <c r="DA49" s="690"/>
      <c r="DB49" s="690"/>
      <c r="DC49" s="691"/>
      <c r="DD49" s="692">
        <v>6323920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64" sqref="AU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8545</v>
      </c>
      <c r="R7" s="723"/>
      <c r="S7" s="723"/>
      <c r="T7" s="723"/>
      <c r="U7" s="723"/>
      <c r="V7" s="723">
        <v>8286</v>
      </c>
      <c r="W7" s="723"/>
      <c r="X7" s="723"/>
      <c r="Y7" s="723"/>
      <c r="Z7" s="723"/>
      <c r="AA7" s="723">
        <v>259</v>
      </c>
      <c r="AB7" s="723"/>
      <c r="AC7" s="723"/>
      <c r="AD7" s="723"/>
      <c r="AE7" s="724"/>
      <c r="AF7" s="725">
        <v>202</v>
      </c>
      <c r="AG7" s="726"/>
      <c r="AH7" s="726"/>
      <c r="AI7" s="726"/>
      <c r="AJ7" s="727"/>
      <c r="AK7" s="762">
        <v>348</v>
      </c>
      <c r="AL7" s="763"/>
      <c r="AM7" s="763"/>
      <c r="AN7" s="763"/>
      <c r="AO7" s="763"/>
      <c r="AP7" s="763">
        <v>2749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6</v>
      </c>
      <c r="R8" s="747"/>
      <c r="S8" s="747"/>
      <c r="T8" s="747"/>
      <c r="U8" s="747"/>
      <c r="V8" s="747">
        <v>6</v>
      </c>
      <c r="W8" s="747"/>
      <c r="X8" s="747"/>
      <c r="Y8" s="747"/>
      <c r="Z8" s="747"/>
      <c r="AA8" s="747">
        <v>0</v>
      </c>
      <c r="AB8" s="747"/>
      <c r="AC8" s="747"/>
      <c r="AD8" s="747"/>
      <c r="AE8" s="748"/>
      <c r="AF8" s="749" t="s">
        <v>111</v>
      </c>
      <c r="AG8" s="750"/>
      <c r="AH8" s="750"/>
      <c r="AI8" s="750"/>
      <c r="AJ8" s="751"/>
      <c r="AK8" s="752">
        <v>5</v>
      </c>
      <c r="AL8" s="753"/>
      <c r="AM8" s="753"/>
      <c r="AN8" s="753"/>
      <c r="AO8" s="753"/>
      <c r="AP8" s="753" t="s">
        <v>533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21</v>
      </c>
      <c r="R9" s="747"/>
      <c r="S9" s="747"/>
      <c r="T9" s="747"/>
      <c r="U9" s="747"/>
      <c r="V9" s="747">
        <v>8</v>
      </c>
      <c r="W9" s="747"/>
      <c r="X9" s="747"/>
      <c r="Y9" s="747"/>
      <c r="Z9" s="747"/>
      <c r="AA9" s="747">
        <v>13</v>
      </c>
      <c r="AB9" s="747"/>
      <c r="AC9" s="747"/>
      <c r="AD9" s="747"/>
      <c r="AE9" s="748"/>
      <c r="AF9" s="749" t="s">
        <v>367</v>
      </c>
      <c r="AG9" s="750"/>
      <c r="AH9" s="750"/>
      <c r="AI9" s="750"/>
      <c r="AJ9" s="751"/>
      <c r="AK9" s="752" t="s">
        <v>534</v>
      </c>
      <c r="AL9" s="753"/>
      <c r="AM9" s="753"/>
      <c r="AN9" s="753"/>
      <c r="AO9" s="753"/>
      <c r="AP9" s="753" t="s">
        <v>534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19</v>
      </c>
      <c r="R10" s="747"/>
      <c r="S10" s="747"/>
      <c r="T10" s="747"/>
      <c r="U10" s="747"/>
      <c r="V10" s="747">
        <v>11</v>
      </c>
      <c r="W10" s="747"/>
      <c r="X10" s="747"/>
      <c r="Y10" s="747"/>
      <c r="Z10" s="747"/>
      <c r="AA10" s="747">
        <v>8</v>
      </c>
      <c r="AB10" s="747"/>
      <c r="AC10" s="747"/>
      <c r="AD10" s="747"/>
      <c r="AE10" s="748"/>
      <c r="AF10" s="749">
        <v>9</v>
      </c>
      <c r="AG10" s="750"/>
      <c r="AH10" s="750"/>
      <c r="AI10" s="750"/>
      <c r="AJ10" s="751"/>
      <c r="AK10" s="752" t="s">
        <v>534</v>
      </c>
      <c r="AL10" s="753"/>
      <c r="AM10" s="753"/>
      <c r="AN10" s="753"/>
      <c r="AO10" s="753"/>
      <c r="AP10" s="753" t="s">
        <v>535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8577</v>
      </c>
      <c r="R23" s="782"/>
      <c r="S23" s="782"/>
      <c r="T23" s="782"/>
      <c r="U23" s="782"/>
      <c r="V23" s="782">
        <v>8297</v>
      </c>
      <c r="W23" s="782"/>
      <c r="X23" s="782"/>
      <c r="Y23" s="782"/>
      <c r="Z23" s="782"/>
      <c r="AA23" s="782">
        <v>280</v>
      </c>
      <c r="AB23" s="782"/>
      <c r="AC23" s="782"/>
      <c r="AD23" s="782"/>
      <c r="AE23" s="783"/>
      <c r="AF23" s="784">
        <v>211</v>
      </c>
      <c r="AG23" s="782"/>
      <c r="AH23" s="782"/>
      <c r="AI23" s="782"/>
      <c r="AJ23" s="785"/>
      <c r="AK23" s="786"/>
      <c r="AL23" s="787"/>
      <c r="AM23" s="787"/>
      <c r="AN23" s="787"/>
      <c r="AO23" s="787"/>
      <c r="AP23" s="782">
        <v>2749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2102</v>
      </c>
      <c r="R28" s="811"/>
      <c r="S28" s="811"/>
      <c r="T28" s="811"/>
      <c r="U28" s="811"/>
      <c r="V28" s="811">
        <v>2074</v>
      </c>
      <c r="W28" s="811"/>
      <c r="X28" s="811"/>
      <c r="Y28" s="811"/>
      <c r="Z28" s="811"/>
      <c r="AA28" s="811">
        <v>28</v>
      </c>
      <c r="AB28" s="811"/>
      <c r="AC28" s="811"/>
      <c r="AD28" s="811"/>
      <c r="AE28" s="812"/>
      <c r="AF28" s="813">
        <v>28</v>
      </c>
      <c r="AG28" s="811"/>
      <c r="AH28" s="811"/>
      <c r="AI28" s="811"/>
      <c r="AJ28" s="814"/>
      <c r="AK28" s="815">
        <v>162</v>
      </c>
      <c r="AL28" s="806"/>
      <c r="AM28" s="806"/>
      <c r="AN28" s="806"/>
      <c r="AO28" s="806"/>
      <c r="AP28" s="806" t="s">
        <v>534</v>
      </c>
      <c r="AQ28" s="806"/>
      <c r="AR28" s="806"/>
      <c r="AS28" s="806"/>
      <c r="AT28" s="806"/>
      <c r="AU28" s="806" t="s">
        <v>534</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215</v>
      </c>
      <c r="R29" s="747"/>
      <c r="S29" s="747"/>
      <c r="T29" s="747"/>
      <c r="U29" s="747"/>
      <c r="V29" s="747">
        <v>215</v>
      </c>
      <c r="W29" s="747"/>
      <c r="X29" s="747"/>
      <c r="Y29" s="747"/>
      <c r="Z29" s="747"/>
      <c r="AA29" s="747">
        <v>0</v>
      </c>
      <c r="AB29" s="747"/>
      <c r="AC29" s="747"/>
      <c r="AD29" s="747"/>
      <c r="AE29" s="748"/>
      <c r="AF29" s="749">
        <v>0</v>
      </c>
      <c r="AG29" s="750"/>
      <c r="AH29" s="750"/>
      <c r="AI29" s="750"/>
      <c r="AJ29" s="751"/>
      <c r="AK29" s="818">
        <v>29</v>
      </c>
      <c r="AL29" s="819"/>
      <c r="AM29" s="819"/>
      <c r="AN29" s="819"/>
      <c r="AO29" s="819"/>
      <c r="AP29" s="819" t="s">
        <v>534</v>
      </c>
      <c r="AQ29" s="819"/>
      <c r="AR29" s="819"/>
      <c r="AS29" s="819"/>
      <c r="AT29" s="819"/>
      <c r="AU29" s="819" t="s">
        <v>534</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983</v>
      </c>
      <c r="R30" s="747"/>
      <c r="S30" s="747"/>
      <c r="T30" s="747"/>
      <c r="U30" s="747"/>
      <c r="V30" s="747">
        <v>962</v>
      </c>
      <c r="W30" s="747"/>
      <c r="X30" s="747"/>
      <c r="Y30" s="747"/>
      <c r="Z30" s="747"/>
      <c r="AA30" s="747">
        <v>21</v>
      </c>
      <c r="AB30" s="747"/>
      <c r="AC30" s="747"/>
      <c r="AD30" s="747"/>
      <c r="AE30" s="748"/>
      <c r="AF30" s="749">
        <v>20</v>
      </c>
      <c r="AG30" s="750"/>
      <c r="AH30" s="750"/>
      <c r="AI30" s="750"/>
      <c r="AJ30" s="751"/>
      <c r="AK30" s="818">
        <v>157</v>
      </c>
      <c r="AL30" s="819"/>
      <c r="AM30" s="819"/>
      <c r="AN30" s="819"/>
      <c r="AO30" s="819"/>
      <c r="AP30" s="819" t="s">
        <v>534</v>
      </c>
      <c r="AQ30" s="819"/>
      <c r="AR30" s="819"/>
      <c r="AS30" s="819"/>
      <c r="AT30" s="819"/>
      <c r="AU30" s="819" t="s">
        <v>534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785</v>
      </c>
      <c r="R31" s="747"/>
      <c r="S31" s="747"/>
      <c r="T31" s="747"/>
      <c r="U31" s="747"/>
      <c r="V31" s="747">
        <v>785</v>
      </c>
      <c r="W31" s="747"/>
      <c r="X31" s="747"/>
      <c r="Y31" s="747"/>
      <c r="Z31" s="747"/>
      <c r="AA31" s="747">
        <v>0</v>
      </c>
      <c r="AB31" s="747"/>
      <c r="AC31" s="747"/>
      <c r="AD31" s="747"/>
      <c r="AE31" s="748"/>
      <c r="AF31" s="749" t="s">
        <v>111</v>
      </c>
      <c r="AG31" s="750"/>
      <c r="AH31" s="750"/>
      <c r="AI31" s="750"/>
      <c r="AJ31" s="751"/>
      <c r="AK31" s="818">
        <v>408</v>
      </c>
      <c r="AL31" s="819"/>
      <c r="AM31" s="819"/>
      <c r="AN31" s="819"/>
      <c r="AO31" s="819"/>
      <c r="AP31" s="819">
        <v>3802</v>
      </c>
      <c r="AQ31" s="819"/>
      <c r="AR31" s="819"/>
      <c r="AS31" s="819"/>
      <c r="AT31" s="819"/>
      <c r="AU31" s="819">
        <v>3037</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27</v>
      </c>
      <c r="R32" s="747"/>
      <c r="S32" s="747"/>
      <c r="T32" s="747"/>
      <c r="U32" s="747"/>
      <c r="V32" s="747">
        <v>27</v>
      </c>
      <c r="W32" s="747"/>
      <c r="X32" s="747"/>
      <c r="Y32" s="747"/>
      <c r="Z32" s="747"/>
      <c r="AA32" s="747">
        <v>0</v>
      </c>
      <c r="AB32" s="747"/>
      <c r="AC32" s="747"/>
      <c r="AD32" s="747"/>
      <c r="AE32" s="748"/>
      <c r="AF32" s="749" t="s">
        <v>111</v>
      </c>
      <c r="AG32" s="750"/>
      <c r="AH32" s="750"/>
      <c r="AI32" s="750"/>
      <c r="AJ32" s="751"/>
      <c r="AK32" s="818">
        <v>13</v>
      </c>
      <c r="AL32" s="819"/>
      <c r="AM32" s="819"/>
      <c r="AN32" s="819"/>
      <c r="AO32" s="819"/>
      <c r="AP32" s="819" t="s">
        <v>534</v>
      </c>
      <c r="AQ32" s="819"/>
      <c r="AR32" s="819"/>
      <c r="AS32" s="819"/>
      <c r="AT32" s="819"/>
      <c r="AU32" s="819" t="s">
        <v>534</v>
      </c>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48</v>
      </c>
      <c r="AG63" s="830"/>
      <c r="AH63" s="830"/>
      <c r="AI63" s="830"/>
      <c r="AJ63" s="831"/>
      <c r="AK63" s="832"/>
      <c r="AL63" s="827"/>
      <c r="AM63" s="827"/>
      <c r="AN63" s="827"/>
      <c r="AO63" s="827"/>
      <c r="AP63" s="830">
        <v>3802</v>
      </c>
      <c r="AQ63" s="830"/>
      <c r="AR63" s="830"/>
      <c r="AS63" s="830"/>
      <c r="AT63" s="830"/>
      <c r="AU63" s="830">
        <v>3037</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912</v>
      </c>
      <c r="R68" s="854"/>
      <c r="S68" s="854"/>
      <c r="T68" s="854"/>
      <c r="U68" s="854"/>
      <c r="V68" s="854">
        <v>836</v>
      </c>
      <c r="W68" s="854"/>
      <c r="X68" s="854"/>
      <c r="Y68" s="854"/>
      <c r="Z68" s="854"/>
      <c r="AA68" s="854">
        <v>76</v>
      </c>
      <c r="AB68" s="854"/>
      <c r="AC68" s="854"/>
      <c r="AD68" s="854"/>
      <c r="AE68" s="854"/>
      <c r="AF68" s="854">
        <v>684</v>
      </c>
      <c r="AG68" s="854"/>
      <c r="AH68" s="854"/>
      <c r="AI68" s="854"/>
      <c r="AJ68" s="854"/>
      <c r="AK68" s="854">
        <v>31</v>
      </c>
      <c r="AL68" s="854"/>
      <c r="AM68" s="854"/>
      <c r="AN68" s="854"/>
      <c r="AO68" s="854"/>
      <c r="AP68" s="854">
        <v>80</v>
      </c>
      <c r="AQ68" s="854"/>
      <c r="AR68" s="854"/>
      <c r="AS68" s="854"/>
      <c r="AT68" s="854"/>
      <c r="AU68" s="854" t="s">
        <v>534</v>
      </c>
      <c r="AV68" s="854"/>
      <c r="AW68" s="854"/>
      <c r="AX68" s="854"/>
      <c r="AY68" s="854"/>
      <c r="AZ68" s="855" t="s">
        <v>541</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860</v>
      </c>
      <c r="R69" s="819"/>
      <c r="S69" s="819"/>
      <c r="T69" s="819"/>
      <c r="U69" s="819"/>
      <c r="V69" s="819">
        <v>831</v>
      </c>
      <c r="W69" s="819"/>
      <c r="X69" s="819"/>
      <c r="Y69" s="819"/>
      <c r="Z69" s="819"/>
      <c r="AA69" s="819">
        <v>29</v>
      </c>
      <c r="AB69" s="819"/>
      <c r="AC69" s="819"/>
      <c r="AD69" s="819"/>
      <c r="AE69" s="819"/>
      <c r="AF69" s="819">
        <v>29</v>
      </c>
      <c r="AG69" s="819"/>
      <c r="AH69" s="819"/>
      <c r="AI69" s="819"/>
      <c r="AJ69" s="819"/>
      <c r="AK69" s="819">
        <v>13</v>
      </c>
      <c r="AL69" s="819"/>
      <c r="AM69" s="819"/>
      <c r="AN69" s="819"/>
      <c r="AO69" s="819"/>
      <c r="AP69" s="819">
        <v>81</v>
      </c>
      <c r="AQ69" s="819"/>
      <c r="AR69" s="819"/>
      <c r="AS69" s="819"/>
      <c r="AT69" s="819"/>
      <c r="AU69" s="819" t="s">
        <v>534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619</v>
      </c>
      <c r="R70" s="819"/>
      <c r="S70" s="819"/>
      <c r="T70" s="819"/>
      <c r="U70" s="819"/>
      <c r="V70" s="819">
        <v>584</v>
      </c>
      <c r="W70" s="819"/>
      <c r="X70" s="819"/>
      <c r="Y70" s="819"/>
      <c r="Z70" s="819"/>
      <c r="AA70" s="819">
        <v>35</v>
      </c>
      <c r="AB70" s="819"/>
      <c r="AC70" s="819"/>
      <c r="AD70" s="819"/>
      <c r="AE70" s="819"/>
      <c r="AF70" s="819">
        <v>35</v>
      </c>
      <c r="AG70" s="819"/>
      <c r="AH70" s="819"/>
      <c r="AI70" s="819"/>
      <c r="AJ70" s="819"/>
      <c r="AK70" s="819">
        <v>31</v>
      </c>
      <c r="AL70" s="819"/>
      <c r="AM70" s="819"/>
      <c r="AN70" s="819"/>
      <c r="AO70" s="819"/>
      <c r="AP70" s="819">
        <v>24</v>
      </c>
      <c r="AQ70" s="819"/>
      <c r="AR70" s="819"/>
      <c r="AS70" s="819"/>
      <c r="AT70" s="819"/>
      <c r="AU70" s="819">
        <v>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1218</v>
      </c>
      <c r="R71" s="819"/>
      <c r="S71" s="819"/>
      <c r="T71" s="819"/>
      <c r="U71" s="819"/>
      <c r="V71" s="819">
        <v>1165</v>
      </c>
      <c r="W71" s="819"/>
      <c r="X71" s="819"/>
      <c r="Y71" s="819"/>
      <c r="Z71" s="819"/>
      <c r="AA71" s="819">
        <v>53</v>
      </c>
      <c r="AB71" s="819"/>
      <c r="AC71" s="819"/>
      <c r="AD71" s="819"/>
      <c r="AE71" s="819"/>
      <c r="AF71" s="819">
        <v>53</v>
      </c>
      <c r="AG71" s="819"/>
      <c r="AH71" s="819"/>
      <c r="AI71" s="819"/>
      <c r="AJ71" s="819"/>
      <c r="AK71" s="819" t="s">
        <v>534</v>
      </c>
      <c r="AL71" s="819"/>
      <c r="AM71" s="819"/>
      <c r="AN71" s="819"/>
      <c r="AO71" s="819"/>
      <c r="AP71" s="819">
        <v>1209</v>
      </c>
      <c r="AQ71" s="819"/>
      <c r="AR71" s="819"/>
      <c r="AS71" s="819"/>
      <c r="AT71" s="819"/>
      <c r="AU71" s="819">
        <v>724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89</v>
      </c>
      <c r="R72" s="819"/>
      <c r="S72" s="819"/>
      <c r="T72" s="819"/>
      <c r="U72" s="819"/>
      <c r="V72" s="819">
        <v>81</v>
      </c>
      <c r="W72" s="819"/>
      <c r="X72" s="819"/>
      <c r="Y72" s="819"/>
      <c r="Z72" s="819"/>
      <c r="AA72" s="819">
        <v>8</v>
      </c>
      <c r="AB72" s="819"/>
      <c r="AC72" s="819"/>
      <c r="AD72" s="819"/>
      <c r="AE72" s="819"/>
      <c r="AF72" s="819">
        <v>8</v>
      </c>
      <c r="AG72" s="819"/>
      <c r="AH72" s="819"/>
      <c r="AI72" s="819"/>
      <c r="AJ72" s="819"/>
      <c r="AK72" s="819">
        <v>15</v>
      </c>
      <c r="AL72" s="819"/>
      <c r="AM72" s="819"/>
      <c r="AN72" s="819"/>
      <c r="AO72" s="819"/>
      <c r="AP72" s="819" t="s">
        <v>534</v>
      </c>
      <c r="AQ72" s="819"/>
      <c r="AR72" s="819"/>
      <c r="AS72" s="819"/>
      <c r="AT72" s="819"/>
      <c r="AU72" s="819" t="s">
        <v>534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64">
        <v>9457</v>
      </c>
      <c r="R73" s="819"/>
      <c r="S73" s="819"/>
      <c r="T73" s="819"/>
      <c r="U73" s="819"/>
      <c r="V73" s="819">
        <v>9338</v>
      </c>
      <c r="W73" s="819"/>
      <c r="X73" s="819"/>
      <c r="Y73" s="819"/>
      <c r="Z73" s="819"/>
      <c r="AA73" s="819">
        <v>119</v>
      </c>
      <c r="AB73" s="819"/>
      <c r="AC73" s="819"/>
      <c r="AD73" s="819"/>
      <c r="AE73" s="819"/>
      <c r="AF73" s="819">
        <v>119</v>
      </c>
      <c r="AG73" s="819"/>
      <c r="AH73" s="819"/>
      <c r="AI73" s="819"/>
      <c r="AJ73" s="819"/>
      <c r="AK73" s="819">
        <v>1880</v>
      </c>
      <c r="AL73" s="819"/>
      <c r="AM73" s="819"/>
      <c r="AN73" s="819"/>
      <c r="AO73" s="819"/>
      <c r="AP73" s="819" t="s">
        <v>534</v>
      </c>
      <c r="AQ73" s="819"/>
      <c r="AR73" s="819"/>
      <c r="AS73" s="819"/>
      <c r="AT73" s="819"/>
      <c r="AU73" s="819" t="s">
        <v>534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c r="D74" s="862"/>
      <c r="E74" s="862"/>
      <c r="F74" s="862"/>
      <c r="G74" s="862"/>
      <c r="H74" s="862"/>
      <c r="I74" s="862"/>
      <c r="J74" s="862"/>
      <c r="K74" s="862"/>
      <c r="L74" s="862"/>
      <c r="M74" s="862"/>
      <c r="N74" s="862"/>
      <c r="O74" s="862"/>
      <c r="P74" s="863"/>
      <c r="Q74" s="864">
        <v>9205</v>
      </c>
      <c r="R74" s="819"/>
      <c r="S74" s="819"/>
      <c r="T74" s="819"/>
      <c r="U74" s="819"/>
      <c r="V74" s="819">
        <v>9167</v>
      </c>
      <c r="W74" s="819"/>
      <c r="X74" s="819"/>
      <c r="Y74" s="819"/>
      <c r="Z74" s="819"/>
      <c r="AA74" s="819">
        <v>38</v>
      </c>
      <c r="AB74" s="819"/>
      <c r="AC74" s="819"/>
      <c r="AD74" s="819"/>
      <c r="AE74" s="819"/>
      <c r="AF74" s="819">
        <v>38</v>
      </c>
      <c r="AG74" s="819"/>
      <c r="AH74" s="819"/>
      <c r="AI74" s="819"/>
      <c r="AJ74" s="819"/>
      <c r="AK74" s="819">
        <v>4033</v>
      </c>
      <c r="AL74" s="819"/>
      <c r="AM74" s="819"/>
      <c r="AN74" s="819"/>
      <c r="AO74" s="819"/>
      <c r="AP74" s="819" t="s">
        <v>534</v>
      </c>
      <c r="AQ74" s="819"/>
      <c r="AR74" s="819"/>
      <c r="AS74" s="819"/>
      <c r="AT74" s="819"/>
      <c r="AU74" s="819" t="s">
        <v>534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544</v>
      </c>
      <c r="C75" s="862"/>
      <c r="D75" s="862"/>
      <c r="E75" s="862"/>
      <c r="F75" s="862"/>
      <c r="G75" s="862"/>
      <c r="H75" s="862"/>
      <c r="I75" s="862"/>
      <c r="J75" s="862"/>
      <c r="K75" s="862"/>
      <c r="L75" s="862"/>
      <c r="M75" s="862"/>
      <c r="N75" s="862"/>
      <c r="O75" s="862"/>
      <c r="P75" s="863"/>
      <c r="Q75" s="867">
        <v>735240</v>
      </c>
      <c r="R75" s="868"/>
      <c r="S75" s="868"/>
      <c r="T75" s="868"/>
      <c r="U75" s="818"/>
      <c r="V75" s="869">
        <v>704492</v>
      </c>
      <c r="W75" s="868"/>
      <c r="X75" s="868"/>
      <c r="Y75" s="868"/>
      <c r="Z75" s="818"/>
      <c r="AA75" s="869">
        <v>30748</v>
      </c>
      <c r="AB75" s="868"/>
      <c r="AC75" s="868"/>
      <c r="AD75" s="868"/>
      <c r="AE75" s="818"/>
      <c r="AF75" s="869">
        <v>30748</v>
      </c>
      <c r="AG75" s="868"/>
      <c r="AH75" s="868"/>
      <c r="AI75" s="868"/>
      <c r="AJ75" s="818"/>
      <c r="AK75" s="869">
        <v>4022</v>
      </c>
      <c r="AL75" s="868"/>
      <c r="AM75" s="868"/>
      <c r="AN75" s="868"/>
      <c r="AO75" s="818"/>
      <c r="AP75" s="819" t="s">
        <v>534</v>
      </c>
      <c r="AQ75" s="819"/>
      <c r="AR75" s="819"/>
      <c r="AS75" s="819"/>
      <c r="AT75" s="819"/>
      <c r="AU75" s="819" t="s">
        <v>534</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31714</v>
      </c>
      <c r="AG88" s="830"/>
      <c r="AH88" s="830"/>
      <c r="AI88" s="830"/>
      <c r="AJ88" s="830"/>
      <c r="AK88" s="827"/>
      <c r="AL88" s="827"/>
      <c r="AM88" s="827"/>
      <c r="AN88" s="827"/>
      <c r="AO88" s="827"/>
      <c r="AP88" s="830">
        <v>1394</v>
      </c>
      <c r="AQ88" s="830"/>
      <c r="AR88" s="830"/>
      <c r="AS88" s="830"/>
      <c r="AT88" s="830"/>
      <c r="AU88" s="830">
        <v>733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223094</v>
      </c>
      <c r="AB110" s="890"/>
      <c r="AC110" s="890"/>
      <c r="AD110" s="890"/>
      <c r="AE110" s="891"/>
      <c r="AF110" s="892">
        <v>242354</v>
      </c>
      <c r="AG110" s="890"/>
      <c r="AH110" s="890"/>
      <c r="AI110" s="890"/>
      <c r="AJ110" s="891"/>
      <c r="AK110" s="892">
        <v>237561</v>
      </c>
      <c r="AL110" s="890"/>
      <c r="AM110" s="890"/>
      <c r="AN110" s="890"/>
      <c r="AO110" s="891"/>
      <c r="AP110" s="893">
        <v>4.5</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3007486</v>
      </c>
      <c r="BR110" s="927"/>
      <c r="BS110" s="927"/>
      <c r="BT110" s="927"/>
      <c r="BU110" s="927"/>
      <c r="BV110" s="927">
        <v>2812504</v>
      </c>
      <c r="BW110" s="927"/>
      <c r="BX110" s="927"/>
      <c r="BY110" s="927"/>
      <c r="BZ110" s="927"/>
      <c r="CA110" s="927">
        <v>2749381</v>
      </c>
      <c r="CB110" s="927"/>
      <c r="CC110" s="927"/>
      <c r="CD110" s="927"/>
      <c r="CE110" s="927"/>
      <c r="CF110" s="941">
        <v>51.5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3323675</v>
      </c>
      <c r="BR112" s="920"/>
      <c r="BS112" s="920"/>
      <c r="BT112" s="920"/>
      <c r="BU112" s="920"/>
      <c r="BV112" s="920">
        <v>3304886</v>
      </c>
      <c r="BW112" s="920"/>
      <c r="BX112" s="920"/>
      <c r="BY112" s="920"/>
      <c r="BZ112" s="920"/>
      <c r="CA112" s="920">
        <v>3037489</v>
      </c>
      <c r="CB112" s="920"/>
      <c r="CC112" s="920"/>
      <c r="CD112" s="920"/>
      <c r="CE112" s="920"/>
      <c r="CF112" s="914">
        <v>56.9</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243452</v>
      </c>
      <c r="AB113" s="934"/>
      <c r="AC113" s="934"/>
      <c r="AD113" s="934"/>
      <c r="AE113" s="935"/>
      <c r="AF113" s="936">
        <v>253415</v>
      </c>
      <c r="AG113" s="934"/>
      <c r="AH113" s="934"/>
      <c r="AI113" s="934"/>
      <c r="AJ113" s="935"/>
      <c r="AK113" s="936">
        <v>260533</v>
      </c>
      <c r="AL113" s="934"/>
      <c r="AM113" s="934"/>
      <c r="AN113" s="934"/>
      <c r="AO113" s="935"/>
      <c r="AP113" s="937">
        <v>4.9000000000000004</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298020</v>
      </c>
      <c r="BR113" s="920"/>
      <c r="BS113" s="920"/>
      <c r="BT113" s="920"/>
      <c r="BU113" s="920"/>
      <c r="BV113" s="920">
        <v>280943</v>
      </c>
      <c r="BW113" s="920"/>
      <c r="BX113" s="920"/>
      <c r="BY113" s="920"/>
      <c r="BZ113" s="920"/>
      <c r="CA113" s="920">
        <v>774657</v>
      </c>
      <c r="CB113" s="920"/>
      <c r="CC113" s="920"/>
      <c r="CD113" s="920"/>
      <c r="CE113" s="920"/>
      <c r="CF113" s="914">
        <v>14.5</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18519</v>
      </c>
      <c r="AB114" s="959"/>
      <c r="AC114" s="959"/>
      <c r="AD114" s="959"/>
      <c r="AE114" s="960"/>
      <c r="AF114" s="961">
        <v>33222</v>
      </c>
      <c r="AG114" s="959"/>
      <c r="AH114" s="959"/>
      <c r="AI114" s="959"/>
      <c r="AJ114" s="960"/>
      <c r="AK114" s="961">
        <v>44964</v>
      </c>
      <c r="AL114" s="959"/>
      <c r="AM114" s="959"/>
      <c r="AN114" s="959"/>
      <c r="AO114" s="960"/>
      <c r="AP114" s="962">
        <v>0.8</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1637984</v>
      </c>
      <c r="BR114" s="920"/>
      <c r="BS114" s="920"/>
      <c r="BT114" s="920"/>
      <c r="BU114" s="920"/>
      <c r="BV114" s="920">
        <v>1618278</v>
      </c>
      <c r="BW114" s="920"/>
      <c r="BX114" s="920"/>
      <c r="BY114" s="920"/>
      <c r="BZ114" s="920"/>
      <c r="CA114" s="920">
        <v>1492147</v>
      </c>
      <c r="CB114" s="920"/>
      <c r="CC114" s="920"/>
      <c r="CD114" s="920"/>
      <c r="CE114" s="920"/>
      <c r="CF114" s="914">
        <v>28</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485065</v>
      </c>
      <c r="AB117" s="966"/>
      <c r="AC117" s="966"/>
      <c r="AD117" s="966"/>
      <c r="AE117" s="967"/>
      <c r="AF117" s="965">
        <v>528991</v>
      </c>
      <c r="AG117" s="966"/>
      <c r="AH117" s="966"/>
      <c r="AI117" s="966"/>
      <c r="AJ117" s="967"/>
      <c r="AK117" s="965">
        <v>543058</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8267165</v>
      </c>
      <c r="BR118" s="986"/>
      <c r="BS118" s="986"/>
      <c r="BT118" s="986"/>
      <c r="BU118" s="986"/>
      <c r="BV118" s="986">
        <v>8016611</v>
      </c>
      <c r="BW118" s="986"/>
      <c r="BX118" s="986"/>
      <c r="BY118" s="986"/>
      <c r="BZ118" s="986"/>
      <c r="CA118" s="986">
        <v>8053674</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3523630</v>
      </c>
      <c r="BR119" s="927"/>
      <c r="BS119" s="927"/>
      <c r="BT119" s="927"/>
      <c r="BU119" s="927"/>
      <c r="BV119" s="927">
        <v>3788530</v>
      </c>
      <c r="BW119" s="927"/>
      <c r="BX119" s="927"/>
      <c r="BY119" s="927"/>
      <c r="BZ119" s="927"/>
      <c r="CA119" s="927">
        <v>3811574</v>
      </c>
      <c r="CB119" s="927"/>
      <c r="CC119" s="927"/>
      <c r="CD119" s="927"/>
      <c r="CE119" s="927"/>
      <c r="CF119" s="941">
        <v>71.400000000000006</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3323675</v>
      </c>
      <c r="DH120" s="927"/>
      <c r="DI120" s="927"/>
      <c r="DJ120" s="927"/>
      <c r="DK120" s="927"/>
      <c r="DL120" s="927">
        <v>3304886</v>
      </c>
      <c r="DM120" s="927"/>
      <c r="DN120" s="927"/>
      <c r="DO120" s="927"/>
      <c r="DP120" s="927"/>
      <c r="DQ120" s="927">
        <v>3037489</v>
      </c>
      <c r="DR120" s="927"/>
      <c r="DS120" s="927"/>
      <c r="DT120" s="927"/>
      <c r="DU120" s="927"/>
      <c r="DV120" s="928">
        <v>56.9</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6008731</v>
      </c>
      <c r="BR121" s="986"/>
      <c r="BS121" s="986"/>
      <c r="BT121" s="986"/>
      <c r="BU121" s="986"/>
      <c r="BV121" s="986">
        <v>5665857</v>
      </c>
      <c r="BW121" s="986"/>
      <c r="BX121" s="986"/>
      <c r="BY121" s="986"/>
      <c r="BZ121" s="986"/>
      <c r="CA121" s="986">
        <v>5299857</v>
      </c>
      <c r="CB121" s="986"/>
      <c r="CC121" s="986"/>
      <c r="CD121" s="986"/>
      <c r="CE121" s="986"/>
      <c r="CF121" s="1024">
        <v>99.3</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9532361</v>
      </c>
      <c r="BR122" s="1035"/>
      <c r="BS122" s="1035"/>
      <c r="BT122" s="1035"/>
      <c r="BU122" s="1035"/>
      <c r="BV122" s="1035">
        <v>9454387</v>
      </c>
      <c r="BW122" s="1035"/>
      <c r="BX122" s="1035"/>
      <c r="BY122" s="1035"/>
      <c r="BZ122" s="1035"/>
      <c r="CA122" s="1035">
        <v>9111431</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14.52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453</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457</v>
      </c>
      <c r="BG128" s="1067"/>
      <c r="BH128" s="1067"/>
      <c r="BI128" s="1067"/>
      <c r="BJ128" s="1067"/>
      <c r="BK128" s="1067"/>
      <c r="BL128" s="1068"/>
      <c r="BM128" s="1066">
        <v>19.52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5048975</v>
      </c>
      <c r="AB129" s="959"/>
      <c r="AC129" s="959"/>
      <c r="AD129" s="959"/>
      <c r="AE129" s="960"/>
      <c r="AF129" s="961">
        <v>5612898</v>
      </c>
      <c r="AG129" s="959"/>
      <c r="AH129" s="959"/>
      <c r="AI129" s="959"/>
      <c r="AJ129" s="960"/>
      <c r="AK129" s="961">
        <v>5849715</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0.5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467311</v>
      </c>
      <c r="AB130" s="959"/>
      <c r="AC130" s="959"/>
      <c r="AD130" s="959"/>
      <c r="AE130" s="960"/>
      <c r="AF130" s="961">
        <v>493167</v>
      </c>
      <c r="AG130" s="959"/>
      <c r="AH130" s="959"/>
      <c r="AI130" s="959"/>
      <c r="AJ130" s="960"/>
      <c r="AK130" s="961">
        <v>512682</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4581664</v>
      </c>
      <c r="AB131" s="998"/>
      <c r="AC131" s="998"/>
      <c r="AD131" s="998"/>
      <c r="AE131" s="999"/>
      <c r="AF131" s="1000">
        <v>5119731</v>
      </c>
      <c r="AG131" s="998"/>
      <c r="AH131" s="998"/>
      <c r="AI131" s="998"/>
      <c r="AJ131" s="999"/>
      <c r="AK131" s="1000">
        <v>5337033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0.387501135</v>
      </c>
      <c r="AB132" s="1104"/>
      <c r="AC132" s="1104"/>
      <c r="AD132" s="1104"/>
      <c r="AE132" s="1105"/>
      <c r="AF132" s="1106">
        <v>0.69972426300000001</v>
      </c>
      <c r="AG132" s="1104"/>
      <c r="AH132" s="1104"/>
      <c r="AI132" s="1104"/>
      <c r="AJ132" s="1105"/>
      <c r="AK132" s="1106">
        <v>0.56915518399999998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0.4</v>
      </c>
      <c r="AB133" s="1111"/>
      <c r="AC133" s="1111"/>
      <c r="AD133" s="1111"/>
      <c r="AE133" s="1112"/>
      <c r="AF133" s="1110">
        <v>0.4</v>
      </c>
      <c r="AG133" s="1111"/>
      <c r="AH133" s="1111"/>
      <c r="AI133" s="1111"/>
      <c r="AJ133" s="1112"/>
      <c r="AK133" s="1110">
        <v>0.5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2" zoomScaleNormal="85" zoomScaleSheetLayoutView="55" workbookViewId="0">
      <selection activeCell="L52" sqref="L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1425108</v>
      </c>
      <c r="L9" s="264">
        <v>61549</v>
      </c>
      <c r="M9" s="265">
        <v>62372</v>
      </c>
      <c r="N9" s="266">
        <v>-1.3</v>
      </c>
    </row>
    <row r="10" spans="1:16">
      <c r="A10" s="248"/>
      <c r="B10" s="244"/>
      <c r="C10" s="244"/>
      <c r="D10" s="244"/>
      <c r="E10" s="244"/>
      <c r="F10" s="244"/>
      <c r="G10" s="1119" t="s">
        <v>475</v>
      </c>
      <c r="H10" s="1120"/>
      <c r="I10" s="1120"/>
      <c r="J10" s="1121"/>
      <c r="K10" s="267">
        <v>163349</v>
      </c>
      <c r="L10" s="268">
        <v>7055</v>
      </c>
      <c r="M10" s="269">
        <v>6749</v>
      </c>
      <c r="N10" s="270">
        <v>4.5</v>
      </c>
    </row>
    <row r="11" spans="1:16" ht="13.5" customHeight="1">
      <c r="A11" s="248"/>
      <c r="B11" s="244"/>
      <c r="C11" s="244"/>
      <c r="D11" s="244"/>
      <c r="E11" s="244"/>
      <c r="F11" s="244"/>
      <c r="G11" s="1119" t="s">
        <v>476</v>
      </c>
      <c r="H11" s="1120"/>
      <c r="I11" s="1120"/>
      <c r="J11" s="1121"/>
      <c r="K11" s="267">
        <v>307447</v>
      </c>
      <c r="L11" s="268">
        <v>13278</v>
      </c>
      <c r="M11" s="269">
        <v>10302</v>
      </c>
      <c r="N11" s="270">
        <v>28.9</v>
      </c>
    </row>
    <row r="12" spans="1:16" ht="13.5" customHeight="1">
      <c r="A12" s="248"/>
      <c r="B12" s="244"/>
      <c r="C12" s="244"/>
      <c r="D12" s="244"/>
      <c r="E12" s="244"/>
      <c r="F12" s="244"/>
      <c r="G12" s="1119" t="s">
        <v>477</v>
      </c>
      <c r="H12" s="1120"/>
      <c r="I12" s="1120"/>
      <c r="J12" s="1121"/>
      <c r="K12" s="267">
        <v>921</v>
      </c>
      <c r="L12" s="268">
        <v>40</v>
      </c>
      <c r="M12" s="269">
        <v>616</v>
      </c>
      <c r="N12" s="270">
        <v>-93.5</v>
      </c>
    </row>
    <row r="13" spans="1:16" ht="13.5" customHeight="1">
      <c r="A13" s="248"/>
      <c r="B13" s="244"/>
      <c r="C13" s="244"/>
      <c r="D13" s="244"/>
      <c r="E13" s="244"/>
      <c r="F13" s="244"/>
      <c r="G13" s="1119" t="s">
        <v>478</v>
      </c>
      <c r="H13" s="1120"/>
      <c r="I13" s="1120"/>
      <c r="J13" s="1121"/>
      <c r="K13" s="267" t="s">
        <v>479</v>
      </c>
      <c r="L13" s="268" t="s">
        <v>479</v>
      </c>
      <c r="M13" s="269">
        <v>4</v>
      </c>
      <c r="N13" s="270" t="s">
        <v>479</v>
      </c>
    </row>
    <row r="14" spans="1:16" ht="13.5" customHeight="1">
      <c r="A14" s="248"/>
      <c r="B14" s="244"/>
      <c r="C14" s="244"/>
      <c r="D14" s="244"/>
      <c r="E14" s="244"/>
      <c r="F14" s="244"/>
      <c r="G14" s="1119" t="s">
        <v>480</v>
      </c>
      <c r="H14" s="1120"/>
      <c r="I14" s="1120"/>
      <c r="J14" s="1121"/>
      <c r="K14" s="267">
        <v>87068</v>
      </c>
      <c r="L14" s="268">
        <v>3760</v>
      </c>
      <c r="M14" s="269">
        <v>2879</v>
      </c>
      <c r="N14" s="270">
        <v>30.6</v>
      </c>
    </row>
    <row r="15" spans="1:16" ht="13.5" customHeight="1">
      <c r="A15" s="248"/>
      <c r="B15" s="244"/>
      <c r="C15" s="244"/>
      <c r="D15" s="244"/>
      <c r="E15" s="244"/>
      <c r="F15" s="244"/>
      <c r="G15" s="1119" t="s">
        <v>481</v>
      </c>
      <c r="H15" s="1120"/>
      <c r="I15" s="1120"/>
      <c r="J15" s="1121"/>
      <c r="K15" s="267">
        <v>16758</v>
      </c>
      <c r="L15" s="268">
        <v>724</v>
      </c>
      <c r="M15" s="269">
        <v>1691</v>
      </c>
      <c r="N15" s="270">
        <v>-57.2</v>
      </c>
    </row>
    <row r="16" spans="1:16">
      <c r="A16" s="248"/>
      <c r="B16" s="244"/>
      <c r="C16" s="244"/>
      <c r="D16" s="244"/>
      <c r="E16" s="244"/>
      <c r="F16" s="244"/>
      <c r="G16" s="1122" t="s">
        <v>482</v>
      </c>
      <c r="H16" s="1123"/>
      <c r="I16" s="1123"/>
      <c r="J16" s="1124"/>
      <c r="K16" s="268">
        <v>-105858</v>
      </c>
      <c r="L16" s="268">
        <v>-4572</v>
      </c>
      <c r="M16" s="269">
        <v>-6227</v>
      </c>
      <c r="N16" s="270">
        <v>-26.6</v>
      </c>
    </row>
    <row r="17" spans="1:16">
      <c r="A17" s="248"/>
      <c r="B17" s="244"/>
      <c r="C17" s="244"/>
      <c r="D17" s="244"/>
      <c r="E17" s="244"/>
      <c r="F17" s="244"/>
      <c r="G17" s="1122" t="s">
        <v>170</v>
      </c>
      <c r="H17" s="1123"/>
      <c r="I17" s="1123"/>
      <c r="J17" s="1124"/>
      <c r="K17" s="268">
        <v>1894793</v>
      </c>
      <c r="L17" s="268">
        <v>81834</v>
      </c>
      <c r="M17" s="269">
        <v>78388</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6.95</v>
      </c>
      <c r="L21" s="281">
        <v>7.37</v>
      </c>
      <c r="M21" s="282">
        <v>-0.42</v>
      </c>
      <c r="N21" s="249"/>
      <c r="O21" s="283"/>
      <c r="P21" s="279"/>
    </row>
    <row r="22" spans="1:16" s="284" customFormat="1">
      <c r="A22" s="279"/>
      <c r="B22" s="249"/>
      <c r="C22" s="249"/>
      <c r="D22" s="249"/>
      <c r="E22" s="249"/>
      <c r="F22" s="249"/>
      <c r="G22" s="1114" t="s">
        <v>488</v>
      </c>
      <c r="H22" s="1115"/>
      <c r="I22" s="1115"/>
      <c r="J22" s="1116"/>
      <c r="K22" s="285">
        <v>95.3</v>
      </c>
      <c r="L22" s="286">
        <v>96.3</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237561</v>
      </c>
      <c r="L32" s="294">
        <v>10260</v>
      </c>
      <c r="M32" s="295">
        <v>34501</v>
      </c>
      <c r="N32" s="296">
        <v>-70.3</v>
      </c>
    </row>
    <row r="33" spans="1:16" ht="13.5" customHeight="1">
      <c r="A33" s="248"/>
      <c r="B33" s="244"/>
      <c r="C33" s="244"/>
      <c r="D33" s="244"/>
      <c r="E33" s="244"/>
      <c r="F33" s="244"/>
      <c r="G33" s="1130" t="s">
        <v>492</v>
      </c>
      <c r="H33" s="1131"/>
      <c r="I33" s="1131"/>
      <c r="J33" s="1132"/>
      <c r="K33" s="294" t="s">
        <v>479</v>
      </c>
      <c r="L33" s="294" t="s">
        <v>479</v>
      </c>
      <c r="M33" s="295" t="s">
        <v>479</v>
      </c>
      <c r="N33" s="296" t="s">
        <v>479</v>
      </c>
    </row>
    <row r="34" spans="1:16" ht="27" customHeight="1">
      <c r="A34" s="248"/>
      <c r="B34" s="244"/>
      <c r="C34" s="244"/>
      <c r="D34" s="244"/>
      <c r="E34" s="244"/>
      <c r="F34" s="244"/>
      <c r="G34" s="1130" t="s">
        <v>493</v>
      </c>
      <c r="H34" s="1131"/>
      <c r="I34" s="1131"/>
      <c r="J34" s="1132"/>
      <c r="K34" s="294" t="s">
        <v>479</v>
      </c>
      <c r="L34" s="294" t="s">
        <v>479</v>
      </c>
      <c r="M34" s="295" t="s">
        <v>479</v>
      </c>
      <c r="N34" s="296" t="s">
        <v>479</v>
      </c>
    </row>
    <row r="35" spans="1:16" ht="27" customHeight="1">
      <c r="A35" s="248"/>
      <c r="B35" s="244"/>
      <c r="C35" s="244"/>
      <c r="D35" s="244"/>
      <c r="E35" s="244"/>
      <c r="F35" s="244"/>
      <c r="G35" s="1130" t="s">
        <v>494</v>
      </c>
      <c r="H35" s="1131"/>
      <c r="I35" s="1131"/>
      <c r="J35" s="1132"/>
      <c r="K35" s="294">
        <v>260533</v>
      </c>
      <c r="L35" s="294">
        <v>11252</v>
      </c>
      <c r="M35" s="295">
        <v>14929</v>
      </c>
      <c r="N35" s="296">
        <v>-24.6</v>
      </c>
    </row>
    <row r="36" spans="1:16" ht="27" customHeight="1">
      <c r="A36" s="248"/>
      <c r="B36" s="244"/>
      <c r="C36" s="244"/>
      <c r="D36" s="244"/>
      <c r="E36" s="244"/>
      <c r="F36" s="244"/>
      <c r="G36" s="1130" t="s">
        <v>495</v>
      </c>
      <c r="H36" s="1131"/>
      <c r="I36" s="1131"/>
      <c r="J36" s="1132"/>
      <c r="K36" s="294">
        <v>44964</v>
      </c>
      <c r="L36" s="294">
        <v>1942</v>
      </c>
      <c r="M36" s="295">
        <v>2973</v>
      </c>
      <c r="N36" s="296">
        <v>-34.700000000000003</v>
      </c>
    </row>
    <row r="37" spans="1:16" ht="13.5" customHeight="1">
      <c r="A37" s="248"/>
      <c r="B37" s="244"/>
      <c r="C37" s="244"/>
      <c r="D37" s="244"/>
      <c r="E37" s="244"/>
      <c r="F37" s="244"/>
      <c r="G37" s="1130" t="s">
        <v>496</v>
      </c>
      <c r="H37" s="1131"/>
      <c r="I37" s="1131"/>
      <c r="J37" s="1132"/>
      <c r="K37" s="294" t="s">
        <v>479</v>
      </c>
      <c r="L37" s="294" t="s">
        <v>479</v>
      </c>
      <c r="M37" s="295">
        <v>840</v>
      </c>
      <c r="N37" s="296" t="s">
        <v>479</v>
      </c>
    </row>
    <row r="38" spans="1:16" ht="27" customHeight="1">
      <c r="A38" s="248"/>
      <c r="B38" s="244"/>
      <c r="C38" s="244"/>
      <c r="D38" s="244"/>
      <c r="E38" s="244"/>
      <c r="F38" s="244"/>
      <c r="G38" s="1133" t="s">
        <v>497</v>
      </c>
      <c r="H38" s="1134"/>
      <c r="I38" s="1134"/>
      <c r="J38" s="1135"/>
      <c r="K38" s="297" t="s">
        <v>479</v>
      </c>
      <c r="L38" s="297" t="s">
        <v>479</v>
      </c>
      <c r="M38" s="298">
        <v>5</v>
      </c>
      <c r="N38" s="299" t="s">
        <v>479</v>
      </c>
      <c r="O38" s="293"/>
    </row>
    <row r="39" spans="1:16">
      <c r="A39" s="248"/>
      <c r="B39" s="244"/>
      <c r="C39" s="244"/>
      <c r="D39" s="244"/>
      <c r="E39" s="244"/>
      <c r="F39" s="244"/>
      <c r="G39" s="1133" t="s">
        <v>498</v>
      </c>
      <c r="H39" s="1134"/>
      <c r="I39" s="1134"/>
      <c r="J39" s="1135"/>
      <c r="K39" s="300" t="s">
        <v>479</v>
      </c>
      <c r="L39" s="300" t="s">
        <v>479</v>
      </c>
      <c r="M39" s="301">
        <v>-3283</v>
      </c>
      <c r="N39" s="302" t="s">
        <v>479</v>
      </c>
      <c r="O39" s="293"/>
    </row>
    <row r="40" spans="1:16" ht="27" customHeight="1">
      <c r="A40" s="248"/>
      <c r="B40" s="244"/>
      <c r="C40" s="244"/>
      <c r="D40" s="244"/>
      <c r="E40" s="244"/>
      <c r="F40" s="244"/>
      <c r="G40" s="1130" t="s">
        <v>499</v>
      </c>
      <c r="H40" s="1131"/>
      <c r="I40" s="1131"/>
      <c r="J40" s="1132"/>
      <c r="K40" s="300">
        <v>-512682</v>
      </c>
      <c r="L40" s="300">
        <v>-22142</v>
      </c>
      <c r="M40" s="301">
        <v>-35634</v>
      </c>
      <c r="N40" s="302">
        <v>-37.9</v>
      </c>
      <c r="O40" s="293"/>
    </row>
    <row r="41" spans="1:16">
      <c r="A41" s="248"/>
      <c r="B41" s="244"/>
      <c r="C41" s="244"/>
      <c r="D41" s="244"/>
      <c r="E41" s="244"/>
      <c r="F41" s="244"/>
      <c r="G41" s="1136" t="s">
        <v>281</v>
      </c>
      <c r="H41" s="1137"/>
      <c r="I41" s="1137"/>
      <c r="J41" s="1138"/>
      <c r="K41" s="294">
        <v>30376</v>
      </c>
      <c r="L41" s="300">
        <v>1312</v>
      </c>
      <c r="M41" s="301">
        <v>14330</v>
      </c>
      <c r="N41" s="302">
        <v>-90.8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998589</v>
      </c>
      <c r="J51" s="320">
        <v>45132</v>
      </c>
      <c r="K51" s="321">
        <v>-53.6</v>
      </c>
      <c r="L51" s="322">
        <v>59338</v>
      </c>
      <c r="M51" s="323">
        <v>6</v>
      </c>
      <c r="N51" s="324">
        <v>-59.6</v>
      </c>
    </row>
    <row r="52" spans="1:14">
      <c r="A52" s="248"/>
      <c r="B52" s="244"/>
      <c r="C52" s="244"/>
      <c r="D52" s="244"/>
      <c r="E52" s="244"/>
      <c r="F52" s="244"/>
      <c r="G52" s="325"/>
      <c r="H52" s="326" t="s">
        <v>510</v>
      </c>
      <c r="I52" s="327">
        <v>871618</v>
      </c>
      <c r="J52" s="328">
        <v>39393</v>
      </c>
      <c r="K52" s="329">
        <v>-30.2</v>
      </c>
      <c r="L52" s="330">
        <v>34073</v>
      </c>
      <c r="M52" s="331">
        <v>-3</v>
      </c>
      <c r="N52" s="332">
        <v>-27.2</v>
      </c>
    </row>
    <row r="53" spans="1:14">
      <c r="A53" s="248"/>
      <c r="B53" s="244"/>
      <c r="C53" s="244"/>
      <c r="D53" s="244"/>
      <c r="E53" s="244"/>
      <c r="F53" s="244"/>
      <c r="G53" s="310" t="s">
        <v>511</v>
      </c>
      <c r="H53" s="311"/>
      <c r="I53" s="319">
        <v>2558340</v>
      </c>
      <c r="J53" s="320">
        <v>115090</v>
      </c>
      <c r="K53" s="321">
        <v>155</v>
      </c>
      <c r="L53" s="322">
        <v>51262</v>
      </c>
      <c r="M53" s="323">
        <v>-13.6</v>
      </c>
      <c r="N53" s="324">
        <v>168.6</v>
      </c>
    </row>
    <row r="54" spans="1:14">
      <c r="A54" s="248"/>
      <c r="B54" s="244"/>
      <c r="C54" s="244"/>
      <c r="D54" s="244"/>
      <c r="E54" s="244"/>
      <c r="F54" s="244"/>
      <c r="G54" s="325"/>
      <c r="H54" s="326" t="s">
        <v>510</v>
      </c>
      <c r="I54" s="327">
        <v>1443910</v>
      </c>
      <c r="J54" s="328">
        <v>64956</v>
      </c>
      <c r="K54" s="329">
        <v>64.900000000000006</v>
      </c>
      <c r="L54" s="330">
        <v>25630</v>
      </c>
      <c r="M54" s="331">
        <v>-24.8</v>
      </c>
      <c r="N54" s="332">
        <v>89.7</v>
      </c>
    </row>
    <row r="55" spans="1:14">
      <c r="A55" s="248"/>
      <c r="B55" s="244"/>
      <c r="C55" s="244"/>
      <c r="D55" s="244"/>
      <c r="E55" s="244"/>
      <c r="F55" s="244"/>
      <c r="G55" s="310" t="s">
        <v>512</v>
      </c>
      <c r="H55" s="311"/>
      <c r="I55" s="319">
        <v>888302</v>
      </c>
      <c r="J55" s="320">
        <v>38942</v>
      </c>
      <c r="K55" s="321">
        <v>-66.2</v>
      </c>
      <c r="L55" s="322">
        <v>48407</v>
      </c>
      <c r="M55" s="323">
        <v>-5.6</v>
      </c>
      <c r="N55" s="324">
        <v>-60.6</v>
      </c>
    </row>
    <row r="56" spans="1:14">
      <c r="A56" s="248"/>
      <c r="B56" s="244"/>
      <c r="C56" s="244"/>
      <c r="D56" s="244"/>
      <c r="E56" s="244"/>
      <c r="F56" s="244"/>
      <c r="G56" s="325"/>
      <c r="H56" s="326" t="s">
        <v>510</v>
      </c>
      <c r="I56" s="327">
        <v>667881</v>
      </c>
      <c r="J56" s="328">
        <v>29279</v>
      </c>
      <c r="K56" s="329">
        <v>-54.9</v>
      </c>
      <c r="L56" s="330">
        <v>23914</v>
      </c>
      <c r="M56" s="331">
        <v>-6.7</v>
      </c>
      <c r="N56" s="332">
        <v>-48.2</v>
      </c>
    </row>
    <row r="57" spans="1:14">
      <c r="A57" s="248"/>
      <c r="B57" s="244"/>
      <c r="C57" s="244"/>
      <c r="D57" s="244"/>
      <c r="E57" s="244"/>
      <c r="F57" s="244"/>
      <c r="G57" s="310" t="s">
        <v>513</v>
      </c>
      <c r="H57" s="311"/>
      <c r="I57" s="319">
        <v>1076035</v>
      </c>
      <c r="J57" s="320">
        <v>46962</v>
      </c>
      <c r="K57" s="321">
        <v>20.6</v>
      </c>
      <c r="L57" s="322">
        <v>69477</v>
      </c>
      <c r="M57" s="323">
        <v>43.5</v>
      </c>
      <c r="N57" s="324">
        <v>-22.9</v>
      </c>
    </row>
    <row r="58" spans="1:14">
      <c r="A58" s="248"/>
      <c r="B58" s="244"/>
      <c r="C58" s="244"/>
      <c r="D58" s="244"/>
      <c r="E58" s="244"/>
      <c r="F58" s="244"/>
      <c r="G58" s="325"/>
      <c r="H58" s="326" t="s">
        <v>510</v>
      </c>
      <c r="I58" s="327">
        <v>882622</v>
      </c>
      <c r="J58" s="328">
        <v>38521</v>
      </c>
      <c r="K58" s="329">
        <v>31.6</v>
      </c>
      <c r="L58" s="330">
        <v>31528</v>
      </c>
      <c r="M58" s="331">
        <v>31.8</v>
      </c>
      <c r="N58" s="332">
        <v>-0.2</v>
      </c>
    </row>
    <row r="59" spans="1:14">
      <c r="A59" s="248"/>
      <c r="B59" s="244"/>
      <c r="C59" s="244"/>
      <c r="D59" s="244"/>
      <c r="E59" s="244"/>
      <c r="F59" s="244"/>
      <c r="G59" s="310" t="s">
        <v>514</v>
      </c>
      <c r="H59" s="311"/>
      <c r="I59" s="319">
        <v>1597197</v>
      </c>
      <c r="J59" s="320">
        <v>68981</v>
      </c>
      <c r="K59" s="321">
        <v>46.9</v>
      </c>
      <c r="L59" s="322">
        <v>59668</v>
      </c>
      <c r="M59" s="323">
        <v>-14.1</v>
      </c>
      <c r="N59" s="324">
        <v>61</v>
      </c>
    </row>
    <row r="60" spans="1:14">
      <c r="A60" s="248"/>
      <c r="B60" s="244"/>
      <c r="C60" s="244"/>
      <c r="D60" s="244"/>
      <c r="E60" s="244"/>
      <c r="F60" s="244"/>
      <c r="G60" s="325"/>
      <c r="H60" s="326" t="s">
        <v>510</v>
      </c>
      <c r="I60" s="333">
        <v>886279</v>
      </c>
      <c r="J60" s="328">
        <v>38278</v>
      </c>
      <c r="K60" s="329">
        <v>-0.6</v>
      </c>
      <c r="L60" s="330">
        <v>31515</v>
      </c>
      <c r="M60" s="331">
        <v>0</v>
      </c>
      <c r="N60" s="332">
        <v>-0.6</v>
      </c>
    </row>
    <row r="61" spans="1:14">
      <c r="A61" s="248"/>
      <c r="B61" s="244"/>
      <c r="C61" s="244"/>
      <c r="D61" s="244"/>
      <c r="E61" s="244"/>
      <c r="F61" s="244"/>
      <c r="G61" s="310" t="s">
        <v>515</v>
      </c>
      <c r="H61" s="334"/>
      <c r="I61" s="335">
        <v>1423693</v>
      </c>
      <c r="J61" s="336">
        <v>63021</v>
      </c>
      <c r="K61" s="337">
        <v>20.5</v>
      </c>
      <c r="L61" s="338">
        <v>57630</v>
      </c>
      <c r="M61" s="339">
        <v>3.2</v>
      </c>
      <c r="N61" s="324">
        <v>17.3</v>
      </c>
    </row>
    <row r="62" spans="1:14">
      <c r="A62" s="248"/>
      <c r="B62" s="244"/>
      <c r="C62" s="244"/>
      <c r="D62" s="244"/>
      <c r="E62" s="244"/>
      <c r="F62" s="244"/>
      <c r="G62" s="325"/>
      <c r="H62" s="326" t="s">
        <v>510</v>
      </c>
      <c r="I62" s="327">
        <v>950462</v>
      </c>
      <c r="J62" s="328">
        <v>42085</v>
      </c>
      <c r="K62" s="329">
        <v>2.2000000000000002</v>
      </c>
      <c r="L62" s="330">
        <v>29332</v>
      </c>
      <c r="M62" s="331">
        <v>-0.5</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43.9</v>
      </c>
      <c r="G47" s="12">
        <v>42.64</v>
      </c>
      <c r="H47" s="12">
        <v>44.29</v>
      </c>
      <c r="I47" s="12">
        <v>41.7</v>
      </c>
      <c r="J47" s="13">
        <v>40.299999999999997</v>
      </c>
    </row>
    <row r="48" spans="2:10" ht="57.75" customHeight="1">
      <c r="B48" s="14"/>
      <c r="C48" s="1141" t="s">
        <v>4</v>
      </c>
      <c r="D48" s="1141"/>
      <c r="E48" s="1142"/>
      <c r="F48" s="15">
        <v>3.66</v>
      </c>
      <c r="G48" s="16">
        <v>3.87</v>
      </c>
      <c r="H48" s="16">
        <v>5.38</v>
      </c>
      <c r="I48" s="16">
        <v>3.73</v>
      </c>
      <c r="J48" s="17">
        <v>3.6</v>
      </c>
    </row>
    <row r="49" spans="2:10" ht="57.75" customHeight="1" thickBot="1">
      <c r="B49" s="18"/>
      <c r="C49" s="1143" t="s">
        <v>5</v>
      </c>
      <c r="D49" s="1143"/>
      <c r="E49" s="1144"/>
      <c r="F49" s="19">
        <v>0.99</v>
      </c>
      <c r="G49" s="20" t="s">
        <v>522</v>
      </c>
      <c r="H49" s="20">
        <v>3.44</v>
      </c>
      <c r="I49" s="20">
        <v>0.75</v>
      </c>
      <c r="J49" s="21">
        <v>0.31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3.53</v>
      </c>
      <c r="G34" s="33">
        <v>3.77</v>
      </c>
      <c r="H34" s="33">
        <v>5.29</v>
      </c>
      <c r="I34" s="33">
        <v>3.45</v>
      </c>
      <c r="J34" s="34">
        <v>3.45</v>
      </c>
      <c r="K34" s="22"/>
      <c r="L34" s="22"/>
      <c r="M34" s="22"/>
      <c r="N34" s="22"/>
      <c r="O34" s="22"/>
      <c r="P34" s="22"/>
    </row>
    <row r="35" spans="1:16" ht="39" customHeight="1">
      <c r="A35" s="22"/>
      <c r="B35" s="35"/>
      <c r="C35" s="1145" t="s">
        <v>524</v>
      </c>
      <c r="D35" s="1146"/>
      <c r="E35" s="1147"/>
      <c r="F35" s="36">
        <v>2.66</v>
      </c>
      <c r="G35" s="37">
        <v>2.0099999999999998</v>
      </c>
      <c r="H35" s="37">
        <v>2.75</v>
      </c>
      <c r="I35" s="37">
        <v>1.28</v>
      </c>
      <c r="J35" s="38">
        <v>0.48</v>
      </c>
      <c r="K35" s="22"/>
      <c r="L35" s="22"/>
      <c r="M35" s="22"/>
      <c r="N35" s="22"/>
      <c r="O35" s="22"/>
      <c r="P35" s="22"/>
    </row>
    <row r="36" spans="1:16" ht="39" customHeight="1">
      <c r="A36" s="22"/>
      <c r="B36" s="35"/>
      <c r="C36" s="1145" t="s">
        <v>525</v>
      </c>
      <c r="D36" s="1146"/>
      <c r="E36" s="1147"/>
      <c r="F36" s="36">
        <v>0.51</v>
      </c>
      <c r="G36" s="37">
        <v>0.04</v>
      </c>
      <c r="H36" s="37">
        <v>0.86</v>
      </c>
      <c r="I36" s="37">
        <v>0.76</v>
      </c>
      <c r="J36" s="38">
        <v>0.33</v>
      </c>
      <c r="K36" s="22"/>
      <c r="L36" s="22"/>
      <c r="M36" s="22"/>
      <c r="N36" s="22"/>
      <c r="O36" s="22"/>
      <c r="P36" s="22"/>
    </row>
    <row r="37" spans="1:16" ht="39" customHeight="1">
      <c r="A37" s="22"/>
      <c r="B37" s="35"/>
      <c r="C37" s="1145" t="s">
        <v>526</v>
      </c>
      <c r="D37" s="1146"/>
      <c r="E37" s="1147"/>
      <c r="F37" s="36">
        <v>0.1</v>
      </c>
      <c r="G37" s="37">
        <v>0.1</v>
      </c>
      <c r="H37" s="37">
        <v>0.09</v>
      </c>
      <c r="I37" s="37">
        <v>0.16</v>
      </c>
      <c r="J37" s="38">
        <v>0.14000000000000001</v>
      </c>
      <c r="K37" s="22"/>
      <c r="L37" s="22"/>
      <c r="M37" s="22"/>
      <c r="N37" s="22"/>
      <c r="O37" s="22"/>
      <c r="P37" s="22"/>
    </row>
    <row r="38" spans="1:16" ht="39" customHeight="1">
      <c r="A38" s="22"/>
      <c r="B38" s="35"/>
      <c r="C38" s="1145" t="s">
        <v>527</v>
      </c>
      <c r="D38" s="1146"/>
      <c r="E38" s="1147"/>
      <c r="F38" s="36">
        <v>0.01</v>
      </c>
      <c r="G38" s="37">
        <v>0.01</v>
      </c>
      <c r="H38" s="37">
        <v>0.01</v>
      </c>
      <c r="I38" s="37">
        <v>0</v>
      </c>
      <c r="J38" s="38">
        <v>0</v>
      </c>
      <c r="K38" s="22"/>
      <c r="L38" s="22"/>
      <c r="M38" s="22"/>
      <c r="N38" s="22"/>
      <c r="O38" s="22"/>
      <c r="P38" s="22"/>
    </row>
    <row r="39" spans="1:16" ht="39" customHeight="1">
      <c r="A39" s="22"/>
      <c r="B39" s="35"/>
      <c r="C39" s="1145" t="s">
        <v>528</v>
      </c>
      <c r="D39" s="1146"/>
      <c r="E39" s="1147"/>
      <c r="F39" s="36">
        <v>0.01</v>
      </c>
      <c r="G39" s="37">
        <v>0</v>
      </c>
      <c r="H39" s="37">
        <v>0</v>
      </c>
      <c r="I39" s="37">
        <v>0</v>
      </c>
      <c r="J39" s="38">
        <v>0</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v>
      </c>
      <c r="G41" s="37">
        <v>0.3</v>
      </c>
      <c r="H41" s="37">
        <v>0</v>
      </c>
      <c r="I41" s="37">
        <v>0</v>
      </c>
      <c r="J41" s="38">
        <v>0</v>
      </c>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206</v>
      </c>
      <c r="L45" s="60">
        <v>215</v>
      </c>
      <c r="M45" s="60">
        <v>223</v>
      </c>
      <c r="N45" s="60">
        <v>242</v>
      </c>
      <c r="O45" s="61">
        <v>238</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231</v>
      </c>
      <c r="L48" s="64">
        <v>228</v>
      </c>
      <c r="M48" s="64">
        <v>243</v>
      </c>
      <c r="N48" s="64">
        <v>253</v>
      </c>
      <c r="O48" s="65">
        <v>261</v>
      </c>
      <c r="P48" s="48"/>
      <c r="Q48" s="48"/>
      <c r="R48" s="48"/>
      <c r="S48" s="48"/>
      <c r="T48" s="48"/>
      <c r="U48" s="48"/>
    </row>
    <row r="49" spans="1:21" ht="30.75" customHeight="1">
      <c r="A49" s="48"/>
      <c r="B49" s="1163"/>
      <c r="C49" s="1164"/>
      <c r="D49" s="62"/>
      <c r="E49" s="1155" t="s">
        <v>16</v>
      </c>
      <c r="F49" s="1155"/>
      <c r="G49" s="1155"/>
      <c r="H49" s="1155"/>
      <c r="I49" s="1155"/>
      <c r="J49" s="1156"/>
      <c r="K49" s="63">
        <v>24</v>
      </c>
      <c r="L49" s="64">
        <v>19</v>
      </c>
      <c r="M49" s="64">
        <v>19</v>
      </c>
      <c r="N49" s="64">
        <v>33</v>
      </c>
      <c r="O49" s="65">
        <v>45</v>
      </c>
      <c r="P49" s="48"/>
      <c r="Q49" s="48"/>
      <c r="R49" s="48"/>
      <c r="S49" s="48"/>
      <c r="T49" s="48"/>
      <c r="U49" s="48"/>
    </row>
    <row r="50" spans="1:21" ht="30.75" customHeight="1">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429</v>
      </c>
      <c r="L52" s="64">
        <v>450</v>
      </c>
      <c r="M52" s="64">
        <v>467</v>
      </c>
      <c r="N52" s="64">
        <v>493</v>
      </c>
      <c r="O52" s="65">
        <v>512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32</v>
      </c>
      <c r="L53" s="69">
        <v>12</v>
      </c>
      <c r="M53" s="69">
        <v>18</v>
      </c>
      <c r="N53" s="69">
        <v>35</v>
      </c>
      <c r="O53" s="70">
        <v>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2016-04-25T01:29:21Z</cp:lastPrinted>
  <dcterms:created xsi:type="dcterms:W3CDTF">2016-02-15T01:36:44Z</dcterms:created>
  <dcterms:modified xsi:type="dcterms:W3CDTF">2016-05-19T03:00:54Z</dcterms:modified>
  <cp:category/>
</cp:coreProperties>
</file>