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gcfs\seisaku\top\広報広聴\ホームページ\【アップ資料】人が集まる空間づくり\"/>
    </mc:Choice>
  </mc:AlternateContent>
  <bookViews>
    <workbookView xWindow="0" yWindow="0" windowWidth="19560" windowHeight="8355"/>
  </bookViews>
  <sheets>
    <sheet name="KJ優先順位" sheetId="18" r:id="rId1"/>
    <sheet name="入力票" sheetId="21" r:id="rId2"/>
  </sheets>
  <definedNames>
    <definedName name="_xlnm.Print_Area" localSheetId="0">KJ優先順位!$A$1:$S$56</definedName>
    <definedName name="_xlnm.Print_Area" localSheetId="1">入力票!$A$1:$O$205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5" i="21" l="1"/>
  <c r="D205" i="21"/>
  <c r="E205" i="21"/>
  <c r="F205" i="21"/>
  <c r="G205" i="21"/>
  <c r="H205" i="21"/>
  <c r="I205" i="21"/>
  <c r="J205" i="21"/>
  <c r="K205" i="21"/>
  <c r="L205" i="21"/>
  <c r="M205" i="21"/>
  <c r="B205" i="21"/>
  <c r="N204" i="21" l="1"/>
  <c r="N203" i="21"/>
  <c r="N202" i="21"/>
  <c r="N200" i="21"/>
  <c r="N199" i="21"/>
  <c r="N198" i="21"/>
  <c r="N196" i="21"/>
  <c r="N195" i="21"/>
  <c r="N194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8" i="21"/>
  <c r="N157" i="21"/>
  <c r="N156" i="21"/>
  <c r="N155" i="21"/>
  <c r="N153" i="21"/>
  <c r="N152" i="21"/>
  <c r="N151" i="21"/>
  <c r="N150" i="21"/>
  <c r="N149" i="21"/>
  <c r="N148" i="21"/>
  <c r="N147" i="21"/>
  <c r="N146" i="21"/>
  <c r="N145" i="21"/>
  <c r="N142" i="21"/>
  <c r="N141" i="21"/>
  <c r="N140" i="21"/>
  <c r="N139" i="21"/>
  <c r="N138" i="21"/>
  <c r="N136" i="21"/>
  <c r="N135" i="21"/>
  <c r="N134" i="21"/>
  <c r="N133" i="21"/>
  <c r="N131" i="21"/>
  <c r="N130" i="21"/>
  <c r="N129" i="21"/>
  <c r="N128" i="21"/>
  <c r="N126" i="21"/>
  <c r="N125" i="21"/>
  <c r="N124" i="21"/>
  <c r="N123" i="21"/>
  <c r="N122" i="21"/>
  <c r="N121" i="21"/>
  <c r="N120" i="21"/>
  <c r="N119" i="21"/>
  <c r="N116" i="21"/>
  <c r="N115" i="21"/>
  <c r="N114" i="21"/>
  <c r="N113" i="21"/>
  <c r="N112" i="21"/>
  <c r="N111" i="21"/>
  <c r="N109" i="21"/>
  <c r="N108" i="21"/>
  <c r="N107" i="21"/>
  <c r="N106" i="21"/>
  <c r="N105" i="21"/>
  <c r="N95" i="21"/>
  <c r="N96" i="21"/>
  <c r="N97" i="21"/>
  <c r="N98" i="21"/>
  <c r="N99" i="21"/>
  <c r="N100" i="21"/>
  <c r="N101" i="21"/>
  <c r="N102" i="21"/>
  <c r="N103" i="21"/>
  <c r="N94" i="21"/>
  <c r="N86" i="21"/>
  <c r="N87" i="21"/>
  <c r="N88" i="21"/>
  <c r="N89" i="21"/>
  <c r="N90" i="21"/>
  <c r="N91" i="21"/>
  <c r="N92" i="21"/>
  <c r="N85" i="21"/>
  <c r="N82" i="21"/>
  <c r="N83" i="21"/>
  <c r="N81" i="21"/>
  <c r="N73" i="21"/>
  <c r="N74" i="21"/>
  <c r="N75" i="21"/>
  <c r="N76" i="21"/>
  <c r="N77" i="21"/>
  <c r="N78" i="21"/>
  <c r="N72" i="21"/>
  <c r="N64" i="21"/>
  <c r="N65" i="21"/>
  <c r="N66" i="21"/>
  <c r="N67" i="21"/>
  <c r="N68" i="21"/>
  <c r="N69" i="21"/>
  <c r="N70" i="21"/>
  <c r="N63" i="21"/>
  <c r="N61" i="21"/>
  <c r="N60" i="21"/>
  <c r="N55" i="21"/>
  <c r="N56" i="21"/>
  <c r="N57" i="21"/>
  <c r="N58" i="21"/>
  <c r="N54" i="21"/>
  <c r="N49" i="21"/>
  <c r="N50" i="21"/>
  <c r="N51" i="21"/>
  <c r="N48" i="21"/>
  <c r="N40" i="21"/>
  <c r="N41" i="21"/>
  <c r="N42" i="21"/>
  <c r="N43" i="21"/>
  <c r="N44" i="21"/>
  <c r="N45" i="21"/>
  <c r="N46" i="21"/>
  <c r="N39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23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6" i="21"/>
  <c r="O204" i="21" l="1"/>
  <c r="O199" i="21"/>
  <c r="O194" i="21"/>
  <c r="O189" i="21"/>
  <c r="O185" i="21"/>
  <c r="O181" i="21"/>
  <c r="O176" i="21"/>
  <c r="O172" i="21"/>
  <c r="O168" i="21"/>
  <c r="O164" i="21"/>
  <c r="O160" i="21"/>
  <c r="O155" i="21"/>
  <c r="O150" i="21"/>
  <c r="O146" i="21"/>
  <c r="O140" i="21"/>
  <c r="O135" i="21"/>
  <c r="O130" i="21"/>
  <c r="O125" i="21"/>
  <c r="O121" i="21"/>
  <c r="O115" i="21"/>
  <c r="O111" i="21"/>
  <c r="O106" i="21"/>
  <c r="O101" i="21"/>
  <c r="O97" i="21"/>
  <c r="O92" i="21"/>
  <c r="O88" i="21"/>
  <c r="O83" i="21"/>
  <c r="O77" i="21"/>
  <c r="O73" i="21"/>
  <c r="O68" i="21"/>
  <c r="O64" i="21"/>
  <c r="O58" i="21"/>
  <c r="O54" i="21"/>
  <c r="O48" i="21"/>
  <c r="O43" i="21"/>
  <c r="O39" i="21"/>
  <c r="O27" i="21"/>
  <c r="O31" i="21"/>
  <c r="O35" i="21"/>
  <c r="O7" i="21"/>
  <c r="O11" i="21"/>
  <c r="O15" i="21"/>
  <c r="O19" i="21"/>
  <c r="O203" i="21"/>
  <c r="O198" i="21"/>
  <c r="O192" i="21"/>
  <c r="O188" i="21"/>
  <c r="O184" i="21"/>
  <c r="O180" i="21"/>
  <c r="O175" i="21"/>
  <c r="O171" i="21"/>
  <c r="O167" i="21"/>
  <c r="O163" i="21"/>
  <c r="O158" i="21"/>
  <c r="O153" i="21"/>
  <c r="O149" i="21"/>
  <c r="O145" i="21"/>
  <c r="O139" i="21"/>
  <c r="O134" i="21"/>
  <c r="O129" i="21"/>
  <c r="O124" i="21"/>
  <c r="O120" i="21"/>
  <c r="O114" i="21"/>
  <c r="O109" i="21"/>
  <c r="O105" i="21"/>
  <c r="O100" i="21"/>
  <c r="O96" i="21"/>
  <c r="O91" i="21"/>
  <c r="O87" i="21"/>
  <c r="O82" i="21"/>
  <c r="O76" i="21"/>
  <c r="O72" i="21"/>
  <c r="O67" i="21"/>
  <c r="O63" i="21"/>
  <c r="O57" i="21"/>
  <c r="O51" i="21"/>
  <c r="O46" i="21"/>
  <c r="O42" i="21"/>
  <c r="O24" i="21"/>
  <c r="O28" i="21"/>
  <c r="O32" i="21"/>
  <c r="O36" i="21"/>
  <c r="O8" i="21"/>
  <c r="O12" i="21"/>
  <c r="O16" i="21"/>
  <c r="O20" i="21"/>
  <c r="O116" i="21"/>
  <c r="O112" i="21"/>
  <c r="O107" i="21"/>
  <c r="O102" i="21"/>
  <c r="O98" i="21"/>
  <c r="O94" i="21"/>
  <c r="O89" i="21"/>
  <c r="O85" i="21"/>
  <c r="O78" i="21"/>
  <c r="O74" i="21"/>
  <c r="O69" i="21"/>
  <c r="O65" i="21"/>
  <c r="O60" i="21"/>
  <c r="O55" i="21"/>
  <c r="O49" i="21"/>
  <c r="O44" i="21"/>
  <c r="O40" i="21"/>
  <c r="O26" i="21"/>
  <c r="O30" i="21"/>
  <c r="O34" i="21"/>
  <c r="O23" i="21"/>
  <c r="O10" i="21"/>
  <c r="O14" i="21"/>
  <c r="O18" i="21"/>
  <c r="O6" i="21"/>
  <c r="O202" i="21"/>
  <c r="O196" i="21"/>
  <c r="O191" i="21"/>
  <c r="O187" i="21"/>
  <c r="O183" i="21"/>
  <c r="O178" i="21"/>
  <c r="O174" i="21"/>
  <c r="O170" i="21"/>
  <c r="O166" i="21"/>
  <c r="O162" i="21"/>
  <c r="O157" i="21"/>
  <c r="O152" i="21"/>
  <c r="O148" i="21"/>
  <c r="O142" i="21"/>
  <c r="O138" i="21"/>
  <c r="O133" i="21"/>
  <c r="O128" i="21"/>
  <c r="O123" i="21"/>
  <c r="O119" i="21"/>
  <c r="O113" i="21"/>
  <c r="O108" i="21"/>
  <c r="O103" i="21"/>
  <c r="O99" i="21"/>
  <c r="O95" i="21"/>
  <c r="O90" i="21"/>
  <c r="O86" i="21"/>
  <c r="O81" i="21"/>
  <c r="O75" i="21"/>
  <c r="O70" i="21"/>
  <c r="O66" i="21"/>
  <c r="O61" i="21"/>
  <c r="O56" i="21"/>
  <c r="O50" i="21"/>
  <c r="O45" i="21"/>
  <c r="O41" i="21"/>
  <c r="O25" i="21"/>
  <c r="O29" i="21"/>
  <c r="O33" i="21"/>
  <c r="O37" i="21"/>
  <c r="O9" i="21"/>
  <c r="O13" i="21"/>
  <c r="O17" i="21"/>
  <c r="O21" i="21"/>
  <c r="O122" i="21"/>
  <c r="O200" i="21"/>
  <c r="O195" i="21"/>
  <c r="O190" i="21"/>
  <c r="O186" i="21"/>
  <c r="O182" i="21"/>
  <c r="O177" i="21"/>
  <c r="O173" i="21"/>
  <c r="O169" i="21"/>
  <c r="O165" i="21"/>
  <c r="O161" i="21"/>
  <c r="O156" i="21"/>
  <c r="O151" i="21"/>
  <c r="O147" i="21"/>
  <c r="O141" i="21"/>
  <c r="O136" i="21"/>
  <c r="O131" i="21"/>
  <c r="O126" i="21"/>
</calcChain>
</file>

<file path=xl/sharedStrings.xml><?xml version="1.0" encoding="utf-8"?>
<sst xmlns="http://schemas.openxmlformats.org/spreadsheetml/2006/main" count="522" uniqueCount="387">
  <si>
    <t>ができる大ホール</t>
    <phoneticPr fontId="1"/>
  </si>
  <si>
    <t>・遊園地</t>
    <phoneticPr fontId="1"/>
  </si>
  <si>
    <t>・動物園</t>
    <phoneticPr fontId="1"/>
  </si>
  <si>
    <t>・美術館</t>
    <phoneticPr fontId="1"/>
  </si>
  <si>
    <t>・ゲームセンター</t>
    <phoneticPr fontId="1"/>
  </si>
  <si>
    <t>・レゴランド</t>
    <phoneticPr fontId="1"/>
  </si>
  <si>
    <t>・水族館</t>
    <phoneticPr fontId="1"/>
  </si>
  <si>
    <t>・映画館</t>
    <phoneticPr fontId="1"/>
  </si>
  <si>
    <t>・ミニシアター</t>
    <phoneticPr fontId="1"/>
  </si>
  <si>
    <t>・プラネタリウム</t>
    <phoneticPr fontId="1"/>
  </si>
  <si>
    <t>・ビックスターもライブ</t>
    <phoneticPr fontId="1"/>
  </si>
  <si>
    <t>・多目的ホールと日</t>
    <phoneticPr fontId="1"/>
  </si>
  <si>
    <t>替わりの運営団体</t>
    <phoneticPr fontId="1"/>
  </si>
  <si>
    <t>・ボーリング場</t>
    <phoneticPr fontId="1"/>
  </si>
  <si>
    <t>・大型遊具のある屋</t>
    <phoneticPr fontId="1"/>
  </si>
  <si>
    <t>内施設</t>
  </si>
  <si>
    <t>・ディズニーランド</t>
    <phoneticPr fontId="1"/>
  </si>
  <si>
    <t>レジャー施設</t>
    <phoneticPr fontId="1"/>
  </si>
  <si>
    <t>･ＵＳＪ</t>
    <phoneticPr fontId="1"/>
  </si>
  <si>
    <t>・子供の遊べる公園</t>
    <phoneticPr fontId="1"/>
  </si>
  <si>
    <t>・広場のある公園</t>
    <phoneticPr fontId="1"/>
  </si>
  <si>
    <t>・山のような公園</t>
    <phoneticPr fontId="1"/>
  </si>
  <si>
    <t>・森のような公園</t>
    <phoneticPr fontId="1"/>
  </si>
  <si>
    <t>・足湯</t>
    <rPh sb="1" eb="3">
      <t>アシユ</t>
    </rPh>
    <phoneticPr fontId="1"/>
  </si>
  <si>
    <t>ひまつぶし</t>
    <phoneticPr fontId="1"/>
  </si>
  <si>
    <t>・囲碁・将棋のできる</t>
    <phoneticPr fontId="1"/>
  </si>
  <si>
    <t>場所</t>
  </si>
  <si>
    <t>・常設の卓球台</t>
    <phoneticPr fontId="1"/>
  </si>
  <si>
    <t>・昔懐かしい遊びの</t>
    <phoneticPr fontId="1"/>
  </si>
  <si>
    <t>施設</t>
  </si>
  <si>
    <t>・時間はあるがやる</t>
    <phoneticPr fontId="1"/>
  </si>
  <si>
    <t>ことがない</t>
    <phoneticPr fontId="1"/>
  </si>
  <si>
    <t>スポーツ施設</t>
    <rPh sb="4" eb="6">
      <t>シセツ</t>
    </rPh>
    <phoneticPr fontId="1"/>
  </si>
  <si>
    <t>・テニスコート</t>
    <phoneticPr fontId="1"/>
  </si>
  <si>
    <t>・バスケットコート</t>
    <phoneticPr fontId="1"/>
  </si>
  <si>
    <t>・体育館</t>
    <phoneticPr fontId="1"/>
  </si>
  <si>
    <t>・ハンドボールコート</t>
    <phoneticPr fontId="1"/>
  </si>
  <si>
    <t>・体力測定コーナー</t>
    <phoneticPr fontId="1"/>
  </si>
  <si>
    <t>・野球場</t>
    <phoneticPr fontId="1"/>
  </si>
  <si>
    <t>・多目的スポーツ施</t>
    <phoneticPr fontId="1"/>
  </si>
  <si>
    <t>設</t>
  </si>
  <si>
    <t>･学習室：静かに</t>
    <rPh sb="1" eb="3">
      <t>ガクシュウ</t>
    </rPh>
    <rPh sb="3" eb="4">
      <t>シツ</t>
    </rPh>
    <phoneticPr fontId="1"/>
  </si>
  <si>
    <t>勉強のできる場所</t>
  </si>
  <si>
    <t>･工作のできる場所</t>
    <phoneticPr fontId="1"/>
  </si>
  <si>
    <t>・手工芸室</t>
    <phoneticPr fontId="1"/>
  </si>
  <si>
    <t>・オープンキッチン</t>
    <phoneticPr fontId="1"/>
  </si>
  <si>
    <t>・パソコン教室</t>
    <rPh sb="5" eb="7">
      <t>キョウシツ</t>
    </rPh>
    <phoneticPr fontId="1"/>
  </si>
  <si>
    <t>・ＰＣ専用室</t>
    <rPh sb="3" eb="6">
      <t>センヨウシツ</t>
    </rPh>
    <phoneticPr fontId="1"/>
  </si>
  <si>
    <t>・ライブスタジオ</t>
    <phoneticPr fontId="1"/>
  </si>
  <si>
    <t>・音楽スタジオ</t>
    <rPh sb="1" eb="3">
      <t>オンガク</t>
    </rPh>
    <phoneticPr fontId="1"/>
  </si>
  <si>
    <t>・ダンススタジオ</t>
    <phoneticPr fontId="1"/>
  </si>
  <si>
    <t>・中庭　屋根・水遊び場</t>
    <rPh sb="10" eb="11">
      <t>バ</t>
    </rPh>
    <phoneticPr fontId="1"/>
  </si>
  <si>
    <t>・中庭　芝生・ステージ</t>
    <phoneticPr fontId="1"/>
  </si>
  <si>
    <t>・五条川と親しむ親水公園</t>
    <rPh sb="9" eb="10">
      <t>ミズ</t>
    </rPh>
    <rPh sb="10" eb="12">
      <t>コウエン</t>
    </rPh>
    <phoneticPr fontId="1"/>
  </si>
  <si>
    <t>・五条川からの広いビオトープ</t>
    <phoneticPr fontId="1"/>
  </si>
  <si>
    <t>公　園</t>
    <rPh sb="0" eb="1">
      <t>コウ</t>
    </rPh>
    <rPh sb="2" eb="3">
      <t>エン</t>
    </rPh>
    <phoneticPr fontId="1"/>
  </si>
  <si>
    <t>体　験</t>
    <rPh sb="0" eb="1">
      <t>カラダ</t>
    </rPh>
    <rPh sb="2" eb="3">
      <t>ゲン</t>
    </rPh>
    <phoneticPr fontId="1"/>
  </si>
  <si>
    <t>・体験型防災センター</t>
    <rPh sb="1" eb="4">
      <t>タイケンガタ</t>
    </rPh>
    <rPh sb="4" eb="6">
      <t>ボウサイ</t>
    </rPh>
    <phoneticPr fontId="1"/>
  </si>
  <si>
    <t>・大口町を体験コーナー</t>
    <rPh sb="1" eb="4">
      <t>オオグチチョウ</t>
    </rPh>
    <rPh sb="5" eb="7">
      <t>タイケン</t>
    </rPh>
    <phoneticPr fontId="1"/>
  </si>
  <si>
    <t>・家庭菜園</t>
    <rPh sb="1" eb="3">
      <t>カテイ</t>
    </rPh>
    <rPh sb="3" eb="5">
      <t>サイエン</t>
    </rPh>
    <phoneticPr fontId="1"/>
  </si>
  <si>
    <t>・家で暇を持て余して</t>
    <phoneticPr fontId="1"/>
  </si>
  <si>
    <t>いる高齢者の活用</t>
    <phoneticPr fontId="1"/>
  </si>
  <si>
    <t>・若者が働ける場所</t>
    <phoneticPr fontId="1"/>
  </si>
  <si>
    <t>・Ｉターンを増やす</t>
    <phoneticPr fontId="1"/>
  </si>
  <si>
    <t>・障がい者の雇用の場</t>
    <rPh sb="9" eb="10">
      <t>バ</t>
    </rPh>
    <phoneticPr fontId="1"/>
  </si>
  <si>
    <t>・不用品の修理・提供</t>
    <rPh sb="8" eb="10">
      <t>テイキョウ</t>
    </rPh>
    <phoneticPr fontId="1"/>
  </si>
  <si>
    <t>・活動をつなげる</t>
    <rPh sb="1" eb="3">
      <t>カツドウ</t>
    </rPh>
    <phoneticPr fontId="1"/>
  </si>
  <si>
    <t>・ユニバーサルデザ</t>
    <phoneticPr fontId="1"/>
  </si>
  <si>
    <t>インの施設</t>
    <phoneticPr fontId="1"/>
  </si>
  <si>
    <t>・ＷｉＦｉの使える自由空間</t>
    <rPh sb="11" eb="13">
      <t>クウカン</t>
    </rPh>
    <phoneticPr fontId="1"/>
  </si>
  <si>
    <t>・市民ギャラリー</t>
    <phoneticPr fontId="1"/>
  </si>
  <si>
    <t>・サークルが使える場所</t>
    <phoneticPr fontId="1"/>
  </si>
  <si>
    <t>・企業参加の交流基地</t>
    <phoneticPr fontId="1"/>
  </si>
  <si>
    <t>・個人事業主への貸</t>
    <phoneticPr fontId="1"/>
  </si>
  <si>
    <t>しスペース</t>
    <phoneticPr fontId="1"/>
  </si>
  <si>
    <t>・地域ママ・パパの</t>
    <phoneticPr fontId="1"/>
  </si>
  <si>
    <t>相談コーナー</t>
    <phoneticPr fontId="1"/>
  </si>
  <si>
    <t>・子育てママが気軽</t>
    <phoneticPr fontId="1"/>
  </si>
  <si>
    <t>に集まれて情報交換</t>
    <phoneticPr fontId="1"/>
  </si>
  <si>
    <t>できる場所</t>
  </si>
  <si>
    <t>・役場の支所（ドライ</t>
    <phoneticPr fontId="1"/>
  </si>
  <si>
    <t>ブスルーで住民票</t>
  </si>
  <si>
    <t>・異世代の交流の場</t>
    <phoneticPr fontId="1"/>
  </si>
  <si>
    <t>・引っ越してきた人と</t>
    <phoneticPr fontId="1"/>
  </si>
  <si>
    <t>先住民の交流の場</t>
  </si>
  <si>
    <t>・定期的な「お見合</t>
    <phoneticPr fontId="1"/>
  </si>
  <si>
    <t>い」の場</t>
  </si>
  <si>
    <t>・広い町民活動センター</t>
    <phoneticPr fontId="1"/>
  </si>
  <si>
    <t>・多文化共生サポー</t>
    <phoneticPr fontId="1"/>
  </si>
  <si>
    <t>トステーション</t>
    <phoneticPr fontId="1"/>
  </si>
  <si>
    <t>・市民サロン・談話室</t>
    <phoneticPr fontId="1"/>
  </si>
  <si>
    <t>・大口町全体ででき</t>
    <phoneticPr fontId="1"/>
  </si>
  <si>
    <t>るお祭り</t>
    <phoneticPr fontId="1"/>
  </si>
  <si>
    <t>・新しい企業　航空</t>
    <phoneticPr fontId="1"/>
  </si>
  <si>
    <t>宇宙産業</t>
  </si>
  <si>
    <t>・夢のある企業　ロ</t>
    <phoneticPr fontId="1"/>
  </si>
  <si>
    <t>ボット産業</t>
  </si>
  <si>
    <t>・産官民協働のまち</t>
    <rPh sb="1" eb="2">
      <t>サン</t>
    </rPh>
    <rPh sb="2" eb="3">
      <t>カン</t>
    </rPh>
    <rPh sb="3" eb="4">
      <t>ミン</t>
    </rPh>
    <rPh sb="4" eb="6">
      <t>キョウドウ</t>
    </rPh>
    <phoneticPr fontId="1"/>
  </si>
  <si>
    <t>づくり</t>
  </si>
  <si>
    <t>・区長・社協・町・住</t>
    <phoneticPr fontId="1"/>
  </si>
  <si>
    <t>民の連携</t>
  </si>
  <si>
    <t>大　口　発　！</t>
    <rPh sb="0" eb="1">
      <t>ダイ</t>
    </rPh>
    <rPh sb="2" eb="3">
      <t>クチ</t>
    </rPh>
    <rPh sb="4" eb="5">
      <t>ハツ</t>
    </rPh>
    <phoneticPr fontId="1"/>
  </si>
  <si>
    <t>・大口町をアピール</t>
    <phoneticPr fontId="1"/>
  </si>
  <si>
    <t>する物・場所・食べ物</t>
  </si>
  <si>
    <t>・大口町の特産品を</t>
    <phoneticPr fontId="1"/>
  </si>
  <si>
    <t>・地元の食材を使っ</t>
    <phoneticPr fontId="1"/>
  </si>
  <si>
    <t>た大人が集えるカ</t>
    <phoneticPr fontId="1"/>
  </si>
  <si>
    <t>フェ＆レストランバー</t>
    <phoneticPr fontId="1"/>
  </si>
  <si>
    <t>・行列のできるパン</t>
    <phoneticPr fontId="1"/>
  </si>
  <si>
    <t>屋さん</t>
  </si>
  <si>
    <t>・　町内企業の紹介</t>
    <phoneticPr fontId="1"/>
  </si>
  <si>
    <t>スペース</t>
  </si>
  <si>
    <t>・にぎわい朝市（新鮮</t>
    <phoneticPr fontId="1"/>
  </si>
  <si>
    <t>野菜・花、手作り品、</t>
    <phoneticPr fontId="1"/>
  </si>
  <si>
    <t>フリマー等</t>
  </si>
  <si>
    <t>・道の駅</t>
    <phoneticPr fontId="1"/>
  </si>
  <si>
    <t>・新しい農業　植物</t>
    <phoneticPr fontId="1"/>
  </si>
  <si>
    <t>工場（後継者・雇用</t>
    <phoneticPr fontId="1"/>
  </si>
  <si>
    <t>確保）</t>
  </si>
  <si>
    <t>・クリエーターズ・</t>
    <phoneticPr fontId="1"/>
  </si>
  <si>
    <t>マーケット</t>
    <phoneticPr fontId="1"/>
  </si>
  <si>
    <t>・町カフェ・スタンプ</t>
    <phoneticPr fontId="1"/>
  </si>
  <si>
    <t>カード</t>
  </si>
  <si>
    <t>・シルバー人材セン</t>
    <phoneticPr fontId="1"/>
  </si>
  <si>
    <t>ター等に高齢者ので</t>
    <phoneticPr fontId="1"/>
  </si>
  <si>
    <t>きることを書いたポス</t>
    <phoneticPr fontId="1"/>
  </si>
  <si>
    <t>トイットを貼る仕組み</t>
  </si>
  <si>
    <t>・退職者が子供に勉</t>
    <phoneticPr fontId="1"/>
  </si>
  <si>
    <t>強を教える仕組み</t>
  </si>
  <si>
    <t>・児童センターに大</t>
    <phoneticPr fontId="1"/>
  </si>
  <si>
    <t>人だけでも入り易い</t>
    <phoneticPr fontId="1"/>
  </si>
  <si>
    <t>・使い続けられるよう</t>
    <phoneticPr fontId="1"/>
  </si>
  <si>
    <t>な工夫</t>
  </si>
  <si>
    <t>情報発信</t>
    <rPh sb="0" eb="2">
      <t>ジョウホウ</t>
    </rPh>
    <rPh sb="2" eb="4">
      <t>ハッシン</t>
    </rPh>
    <phoneticPr fontId="1"/>
  </si>
  <si>
    <t>ル（兼案内所）</t>
  </si>
  <si>
    <t>・インフォメーションセ</t>
    <phoneticPr fontId="1"/>
  </si>
  <si>
    <t>ンター</t>
  </si>
  <si>
    <t>・観光ガイドサービス</t>
    <phoneticPr fontId="1"/>
  </si>
  <si>
    <t>・レンタサイクル・電</t>
    <phoneticPr fontId="1"/>
  </si>
  <si>
    <t>動自転車</t>
  </si>
  <si>
    <t>店　舗</t>
    <rPh sb="0" eb="1">
      <t>ミセ</t>
    </rPh>
    <rPh sb="2" eb="3">
      <t>ホ</t>
    </rPh>
    <phoneticPr fontId="1"/>
  </si>
  <si>
    <t>・ペットショップ</t>
    <phoneticPr fontId="1"/>
  </si>
  <si>
    <t>・ショッピングセンター</t>
    <phoneticPr fontId="1"/>
  </si>
  <si>
    <t>・おもちゃ屋</t>
    <phoneticPr fontId="1"/>
  </si>
  <si>
    <t>・駄菓子屋</t>
    <phoneticPr fontId="1"/>
  </si>
  <si>
    <t>・アイドルショップ</t>
    <phoneticPr fontId="1"/>
  </si>
  <si>
    <t>・古本屋</t>
    <phoneticPr fontId="1"/>
  </si>
  <si>
    <t>・多目的トイレのある</t>
    <phoneticPr fontId="1"/>
  </si>
  <si>
    <t>・ラーメンマルシェ</t>
    <phoneticPr fontId="1"/>
  </si>
  <si>
    <t>・子供たちの読書環</t>
    <phoneticPr fontId="1"/>
  </si>
  <si>
    <t>境を小・中学校と連</t>
    <phoneticPr fontId="1"/>
  </si>
  <si>
    <t>携してサポートする</t>
  </si>
  <si>
    <t>・子供たちが騒いで</t>
    <phoneticPr fontId="1"/>
  </si>
  <si>
    <t>も気にならない音の</t>
    <phoneticPr fontId="1"/>
  </si>
  <si>
    <t>ゾーン</t>
  </si>
  <si>
    <t>・複合施設の共用部</t>
    <phoneticPr fontId="1"/>
  </si>
  <si>
    <t>の活用</t>
  </si>
  <si>
    <t>・「交流」できるように</t>
    <phoneticPr fontId="1"/>
  </si>
  <si>
    <t>会話できる空間を確</t>
    <phoneticPr fontId="1"/>
  </si>
  <si>
    <t>保する</t>
  </si>
  <si>
    <t>・お父さんの利用にも</t>
    <phoneticPr fontId="1"/>
  </si>
  <si>
    <t>応えられる蔵書・雑</t>
    <phoneticPr fontId="1"/>
  </si>
  <si>
    <t>誌を確保する</t>
  </si>
  <si>
    <t>・知的好奇心を刺激</t>
    <phoneticPr fontId="1"/>
  </si>
  <si>
    <t>する質と量の確保</t>
  </si>
  <si>
    <t>・緑の空間づくりを基</t>
    <phoneticPr fontId="1"/>
  </si>
  <si>
    <t>調にして、木漏れ日</t>
    <phoneticPr fontId="1"/>
  </si>
  <si>
    <t>の下で過ごせる</t>
  </si>
  <si>
    <t>・いろんな居場所を</t>
    <phoneticPr fontId="1"/>
  </si>
  <si>
    <t>選択できる</t>
  </si>
  <si>
    <t>・静かに本を読むス</t>
    <phoneticPr fontId="1"/>
  </si>
  <si>
    <t>ペースとおしゃべりを</t>
    <phoneticPr fontId="1"/>
  </si>
  <si>
    <t>してもいい「賑わい」</t>
    <phoneticPr fontId="1"/>
  </si>
  <si>
    <t>のスペース</t>
  </si>
  <si>
    <t>・絵画の貸し出し</t>
    <phoneticPr fontId="1"/>
  </si>
  <si>
    <t>・フィールドアスレチック</t>
    <phoneticPr fontId="1"/>
  </si>
  <si>
    <t>・借りた本を飲み物を</t>
    <phoneticPr fontId="1"/>
  </si>
  <si>
    <t>飲みながら読める喫</t>
    <phoneticPr fontId="1"/>
  </si>
  <si>
    <t>茶コーナー</t>
  </si>
  <si>
    <t>・食事のできる場所</t>
    <phoneticPr fontId="1"/>
  </si>
  <si>
    <t>・回転寿司</t>
    <rPh sb="1" eb="3">
      <t>カイテン</t>
    </rPh>
    <rPh sb="3" eb="5">
      <t>ズシ</t>
    </rPh>
    <phoneticPr fontId="1"/>
  </si>
  <si>
    <t>・子どもの遊び場</t>
    <rPh sb="1" eb="2">
      <t>コ</t>
    </rPh>
    <rPh sb="5" eb="6">
      <t>アソ</t>
    </rPh>
    <rPh sb="7" eb="8">
      <t>バ</t>
    </rPh>
    <phoneticPr fontId="1"/>
  </si>
  <si>
    <t>・新しい図書館　広く</t>
    <rPh sb="1" eb="2">
      <t>アタラ</t>
    </rPh>
    <rPh sb="4" eb="7">
      <t>トショカン</t>
    </rPh>
    <rPh sb="8" eb="9">
      <t>ヒロ</t>
    </rPh>
    <phoneticPr fontId="1"/>
  </si>
  <si>
    <t>てゆったり</t>
  </si>
  <si>
    <t>・小牧市のようなえ</t>
    <phoneticPr fontId="1"/>
  </si>
  <si>
    <t>ほん図書館</t>
  </si>
  <si>
    <t>・地域の情報を50年</t>
    <phoneticPr fontId="1"/>
  </si>
  <si>
    <t>後に残す</t>
  </si>
  <si>
    <t>・歴史民俗資料館の</t>
    <phoneticPr fontId="1"/>
  </si>
  <si>
    <t>併設</t>
  </si>
  <si>
    <t>・おもちゃ図書館の</t>
    <phoneticPr fontId="1"/>
  </si>
  <si>
    <t>・病院</t>
    <phoneticPr fontId="1"/>
  </si>
  <si>
    <t>・100円ショップ</t>
    <rPh sb="4" eb="5">
      <t>エン</t>
    </rPh>
    <phoneticPr fontId="1"/>
  </si>
  <si>
    <t>・雑貨店</t>
    <rPh sb="1" eb="3">
      <t>ザッカ</t>
    </rPh>
    <rPh sb="3" eb="4">
      <t>テン</t>
    </rPh>
    <phoneticPr fontId="1"/>
  </si>
  <si>
    <t>・文房具店</t>
    <rPh sb="1" eb="4">
      <t>ブンボウグ</t>
    </rPh>
    <rPh sb="4" eb="5">
      <t>テン</t>
    </rPh>
    <phoneticPr fontId="1"/>
  </si>
  <si>
    <t>・床屋</t>
    <rPh sb="1" eb="3">
      <t>トコヤ</t>
    </rPh>
    <phoneticPr fontId="1"/>
  </si>
  <si>
    <t>その他</t>
    <rPh sb="2" eb="3">
      <t>タ</t>
    </rPh>
    <phoneticPr fontId="1"/>
  </si>
  <si>
    <t>施設等の有効利用</t>
  </si>
  <si>
    <t>・こども食堂（貧困世</t>
    <rPh sb="4" eb="6">
      <t>ショクドウ</t>
    </rPh>
    <rPh sb="7" eb="9">
      <t>ヒンコン</t>
    </rPh>
    <rPh sb="9" eb="10">
      <t>ヨ</t>
    </rPh>
    <phoneticPr fontId="1"/>
  </si>
  <si>
    <t>帯救済）</t>
  </si>
  <si>
    <t>学　　び</t>
    <rPh sb="0" eb="1">
      <t>マナ</t>
    </rPh>
    <phoneticPr fontId="1"/>
  </si>
  <si>
    <t>魅力あるまちづくり</t>
    <rPh sb="0" eb="2">
      <t>ミリョク</t>
    </rPh>
    <phoneticPr fontId="1"/>
  </si>
  <si>
    <t>雇　用</t>
    <rPh sb="0" eb="1">
      <t>ヤトイ</t>
    </rPh>
    <rPh sb="2" eb="3">
      <t>ヨウ</t>
    </rPh>
    <phoneticPr fontId="1"/>
  </si>
  <si>
    <t>・庭の藤が10年咲きま</t>
    <rPh sb="1" eb="2">
      <t>ニワ</t>
    </rPh>
    <rPh sb="3" eb="4">
      <t>フジ</t>
    </rPh>
    <rPh sb="7" eb="8">
      <t>ネン</t>
    </rPh>
    <rPh sb="8" eb="9">
      <t>サキ</t>
    </rPh>
    <phoneticPr fontId="1"/>
  </si>
  <si>
    <t>せん。咲かせる方法を</t>
    <phoneticPr fontId="1"/>
  </si>
  <si>
    <t>教えてください</t>
  </si>
  <si>
    <t>人材活用</t>
    <rPh sb="0" eb="2">
      <t>ジンザイ</t>
    </rPh>
    <rPh sb="2" eb="4">
      <t>カツヨウ</t>
    </rPh>
    <phoneticPr fontId="1"/>
  </si>
  <si>
    <t>ネットワーク</t>
    <phoneticPr fontId="1"/>
  </si>
  <si>
    <t>サービス</t>
    <phoneticPr fontId="1"/>
  </si>
  <si>
    <t>滞　在</t>
    <rPh sb="0" eb="1">
      <t>タイ</t>
    </rPh>
    <rPh sb="2" eb="3">
      <t>ザイ</t>
    </rPh>
    <phoneticPr fontId="1"/>
  </si>
  <si>
    <t>音</t>
    <rPh sb="0" eb="1">
      <t>オト</t>
    </rPh>
    <phoneticPr fontId="1"/>
  </si>
  <si>
    <t>マルシェ系</t>
    <rPh sb="4" eb="5">
      <t>ケイ</t>
    </rPh>
    <phoneticPr fontId="1"/>
  </si>
  <si>
    <t>地元企業の協力</t>
    <rPh sb="0" eb="2">
      <t>ジモト</t>
    </rPh>
    <rPh sb="2" eb="4">
      <t>キギョウ</t>
    </rPh>
    <rPh sb="5" eb="7">
      <t>キョウリョク</t>
    </rPh>
    <phoneticPr fontId="1"/>
  </si>
  <si>
    <t>新しい図書館</t>
    <rPh sb="0" eb="1">
      <t>アタラ</t>
    </rPh>
    <rPh sb="3" eb="4">
      <t>ト</t>
    </rPh>
    <rPh sb="4" eb="5">
      <t>ショ</t>
    </rPh>
    <rPh sb="5" eb="6">
      <t>カン</t>
    </rPh>
    <phoneticPr fontId="1"/>
  </si>
  <si>
    <t>研究する場所</t>
    <phoneticPr fontId="1"/>
  </si>
  <si>
    <t>・公文書図書館の併設</t>
    <rPh sb="8" eb="10">
      <t>ヘイセツ</t>
    </rPh>
    <phoneticPr fontId="1"/>
  </si>
  <si>
    <t>交　流</t>
    <rPh sb="0" eb="1">
      <t>コウ</t>
    </rPh>
    <rPh sb="2" eb="3">
      <t>リュウ</t>
    </rPh>
    <phoneticPr fontId="1"/>
  </si>
  <si>
    <t>フリースペース</t>
    <phoneticPr fontId="1"/>
  </si>
  <si>
    <t>趣　味</t>
    <rPh sb="0" eb="1">
      <t>オモムキ</t>
    </rPh>
    <rPh sb="2" eb="3">
      <t>アジ</t>
    </rPh>
    <phoneticPr fontId="1"/>
  </si>
  <si>
    <t>学　習</t>
    <rPh sb="0" eb="1">
      <t>ガク</t>
    </rPh>
    <rPh sb="2" eb="3">
      <t>シュウ</t>
    </rPh>
    <phoneticPr fontId="1"/>
  </si>
  <si>
    <t>Ｇojo-River</t>
    <phoneticPr fontId="1"/>
  </si>
  <si>
    <t>子育て</t>
    <rPh sb="0" eb="2">
      <t>コソダ</t>
    </rPh>
    <phoneticPr fontId="1"/>
  </si>
  <si>
    <t>24時間営業のコンビニ</t>
    <phoneticPr fontId="1"/>
  </si>
  <si>
    <t>・地産地消の仕組み作り</t>
    <rPh sb="1" eb="5">
      <t>チサンチショウ</t>
    </rPh>
    <rPh sb="6" eb="8">
      <t>シク</t>
    </rPh>
    <rPh sb="9" eb="10">
      <t>ヅク</t>
    </rPh>
    <phoneticPr fontId="1"/>
  </si>
  <si>
    <t>・ゆっくりできるお洒落なカフェ</t>
    <rPh sb="9" eb="11">
      <t>シャレ</t>
    </rPh>
    <phoneticPr fontId="1"/>
  </si>
  <si>
    <t>・Bar</t>
    <phoneticPr fontId="1"/>
  </si>
  <si>
    <t>・大口町で作った物を使ってパン屋・弁当屋など</t>
    <rPh sb="1" eb="4">
      <t>オオグチチョウ</t>
    </rPh>
    <rPh sb="5" eb="6">
      <t>ツク</t>
    </rPh>
    <rPh sb="8" eb="9">
      <t>モノ</t>
    </rPh>
    <rPh sb="10" eb="11">
      <t>ツカ</t>
    </rPh>
    <rPh sb="15" eb="16">
      <t>ヤ</t>
    </rPh>
    <rPh sb="17" eb="19">
      <t>ベントウ</t>
    </rPh>
    <rPh sb="19" eb="20">
      <t>ヤ</t>
    </rPh>
    <phoneticPr fontId="1"/>
  </si>
  <si>
    <t>・大口町の新鮮な野菜の直販所</t>
    <rPh sb="1" eb="4">
      <t>オオグチチョウ</t>
    </rPh>
    <rPh sb="5" eb="7">
      <t>シンセン</t>
    </rPh>
    <rPh sb="8" eb="10">
      <t>ヤサイ</t>
    </rPh>
    <rPh sb="11" eb="13">
      <t>チョクハン</t>
    </rPh>
    <rPh sb="13" eb="14">
      <t>ジョ</t>
    </rPh>
    <phoneticPr fontId="1"/>
  </si>
  <si>
    <t>・介護タクシー</t>
    <rPh sb="1" eb="3">
      <t>カイゴ</t>
    </rPh>
    <phoneticPr fontId="1"/>
  </si>
  <si>
    <t>・組織を動かす人材</t>
    <rPh sb="1" eb="3">
      <t>ソシキ</t>
    </rPh>
    <rPh sb="4" eb="5">
      <t>ウゴ</t>
    </rPh>
    <rPh sb="7" eb="9">
      <t>ジンザイ</t>
    </rPh>
    <phoneticPr fontId="1"/>
  </si>
  <si>
    <t>災　害</t>
    <rPh sb="0" eb="1">
      <t>サイ</t>
    </rPh>
    <rPh sb="2" eb="3">
      <t>ガイ</t>
    </rPh>
    <phoneticPr fontId="1"/>
  </si>
  <si>
    <t>・フードバンクシステム</t>
    <phoneticPr fontId="1"/>
  </si>
  <si>
    <t>・災害時対応自販機</t>
    <rPh sb="1" eb="3">
      <t>サイガイ</t>
    </rPh>
    <rPh sb="3" eb="4">
      <t>ジ</t>
    </rPh>
    <rPh sb="4" eb="6">
      <t>タイオウ</t>
    </rPh>
    <rPh sb="6" eb="9">
      <t>ジハンキ</t>
    </rPh>
    <phoneticPr fontId="1"/>
  </si>
  <si>
    <t>・防災センター</t>
    <rPh sb="1" eb="3">
      <t>ボウサイ</t>
    </rPh>
    <phoneticPr fontId="1"/>
  </si>
  <si>
    <t>・交通手段の確保</t>
    <rPh sb="1" eb="3">
      <t>コウツウ</t>
    </rPh>
    <rPh sb="3" eb="5">
      <t>シュダン</t>
    </rPh>
    <rPh sb="6" eb="8">
      <t>カクホ</t>
    </rPh>
    <phoneticPr fontId="1"/>
  </si>
  <si>
    <t>インフラ</t>
    <phoneticPr fontId="1"/>
  </si>
  <si>
    <t>・休耕田等の有効活用</t>
    <rPh sb="1" eb="4">
      <t>キュウコウデン</t>
    </rPh>
    <rPh sb="4" eb="5">
      <t>トウ</t>
    </rPh>
    <rPh sb="6" eb="8">
      <t>ユウコウ</t>
    </rPh>
    <rPh sb="8" eb="10">
      <t>カツヨウ</t>
    </rPh>
    <phoneticPr fontId="1"/>
  </si>
  <si>
    <t>文化の薫り</t>
    <rPh sb="0" eb="2">
      <t>ブンカ</t>
    </rPh>
    <rPh sb="3" eb="4">
      <t>カオ</t>
    </rPh>
    <phoneticPr fontId="1"/>
  </si>
  <si>
    <t>・科学館</t>
    <rPh sb="1" eb="4">
      <t>カガクカン</t>
    </rPh>
    <phoneticPr fontId="1"/>
  </si>
  <si>
    <t>・文化に対する欲求が少ない</t>
    <rPh sb="1" eb="3">
      <t>ブンカ</t>
    </rPh>
    <rPh sb="4" eb="5">
      <t>タイ</t>
    </rPh>
    <rPh sb="7" eb="9">
      <t>ヨッキュウ</t>
    </rPh>
    <rPh sb="10" eb="11">
      <t>スク</t>
    </rPh>
    <phoneticPr fontId="1"/>
  </si>
  <si>
    <t>・古代遺跡の紹介・保存</t>
    <rPh sb="1" eb="3">
      <t>コダイ</t>
    </rPh>
    <rPh sb="3" eb="5">
      <t>イセキ</t>
    </rPh>
    <rPh sb="6" eb="8">
      <t>ショウカイ</t>
    </rPh>
    <rPh sb="9" eb="11">
      <t>ホゾン</t>
    </rPh>
    <phoneticPr fontId="1"/>
  </si>
  <si>
    <t>・図書館と歴史民俗資料館を併設して、自然に歴史を学べる施設</t>
    <rPh sb="1" eb="4">
      <t>トショカン</t>
    </rPh>
    <rPh sb="5" eb="7">
      <t>レキシ</t>
    </rPh>
    <rPh sb="7" eb="9">
      <t>ミンゾク</t>
    </rPh>
    <rPh sb="9" eb="12">
      <t>シリョウカン</t>
    </rPh>
    <rPh sb="13" eb="15">
      <t>ヘイセツ</t>
    </rPh>
    <rPh sb="18" eb="20">
      <t>シゼン</t>
    </rPh>
    <rPh sb="21" eb="23">
      <t>レキシ</t>
    </rPh>
    <rPh sb="24" eb="25">
      <t>マナ</t>
    </rPh>
    <rPh sb="27" eb="29">
      <t>シセツ</t>
    </rPh>
    <phoneticPr fontId="1"/>
  </si>
  <si>
    <t>・子供専用の大ホール</t>
    <rPh sb="1" eb="3">
      <t>コドモ</t>
    </rPh>
    <rPh sb="3" eb="5">
      <t>センヨウ</t>
    </rPh>
    <rPh sb="6" eb="7">
      <t>ダイ</t>
    </rPh>
    <phoneticPr fontId="1"/>
  </si>
  <si>
    <t>・武道場</t>
    <rPh sb="1" eb="4">
      <t>ブドウジョウ</t>
    </rPh>
    <phoneticPr fontId="1"/>
  </si>
  <si>
    <t>・ホットヨガの施設</t>
    <rPh sb="7" eb="9">
      <t>シセツ</t>
    </rPh>
    <phoneticPr fontId="1"/>
  </si>
  <si>
    <t>・夜遅くまでやっているフィットネスクラブ</t>
    <rPh sb="1" eb="2">
      <t>ヨル</t>
    </rPh>
    <rPh sb="2" eb="3">
      <t>オソ</t>
    </rPh>
    <phoneticPr fontId="1"/>
  </si>
  <si>
    <t>・交通公園</t>
    <rPh sb="1" eb="3">
      <t>コウツウ</t>
    </rPh>
    <rPh sb="3" eb="5">
      <t>コウエン</t>
    </rPh>
    <phoneticPr fontId="1"/>
  </si>
  <si>
    <t>・メダカやザリガニのいる田んぼ</t>
    <rPh sb="12" eb="13">
      <t>タ</t>
    </rPh>
    <phoneticPr fontId="1"/>
  </si>
  <si>
    <t>・高校生が勉強できる場所</t>
    <rPh sb="1" eb="4">
      <t>コウコウセイ</t>
    </rPh>
    <rPh sb="5" eb="7">
      <t>ベンキョウ</t>
    </rPh>
    <rPh sb="10" eb="12">
      <t>バショ</t>
    </rPh>
    <phoneticPr fontId="1"/>
  </si>
  <si>
    <t>・青少年センター</t>
    <rPh sb="1" eb="4">
      <t>セイショウネン</t>
    </rPh>
    <phoneticPr fontId="1"/>
  </si>
  <si>
    <t>・親子で賑やかに本が読める場所</t>
    <rPh sb="1" eb="3">
      <t>オヤコ</t>
    </rPh>
    <rPh sb="4" eb="5">
      <t>ニギ</t>
    </rPh>
    <rPh sb="8" eb="9">
      <t>ホン</t>
    </rPh>
    <rPh sb="10" eb="11">
      <t>ヨ</t>
    </rPh>
    <rPh sb="13" eb="15">
      <t>バショ</t>
    </rPh>
    <phoneticPr fontId="1"/>
  </si>
  <si>
    <t>・幼児がいても周りに遠慮せずに食事や会話のできる場所</t>
    <rPh sb="1" eb="3">
      <t>ヨウジ</t>
    </rPh>
    <rPh sb="7" eb="8">
      <t>マワ</t>
    </rPh>
    <rPh sb="10" eb="12">
      <t>エンリョ</t>
    </rPh>
    <rPh sb="15" eb="17">
      <t>ショクジ</t>
    </rPh>
    <rPh sb="18" eb="20">
      <t>カイワ</t>
    </rPh>
    <rPh sb="24" eb="26">
      <t>バショ</t>
    </rPh>
    <phoneticPr fontId="1"/>
  </si>
  <si>
    <t>・読み聞かせボランティアを介護予防講座に参加している人に頼む</t>
    <rPh sb="1" eb="2">
      <t>ヨ</t>
    </rPh>
    <rPh sb="3" eb="4">
      <t>キ</t>
    </rPh>
    <rPh sb="13" eb="15">
      <t>カイゴ</t>
    </rPh>
    <rPh sb="15" eb="17">
      <t>ヨボウ</t>
    </rPh>
    <rPh sb="17" eb="19">
      <t>コウザ</t>
    </rPh>
    <rPh sb="20" eb="22">
      <t>サンカ</t>
    </rPh>
    <rPh sb="26" eb="27">
      <t>ヒト</t>
    </rPh>
    <rPh sb="28" eb="29">
      <t>タノ</t>
    </rPh>
    <phoneticPr fontId="1"/>
  </si>
  <si>
    <t>・自然がそのままの遊び場</t>
    <rPh sb="1" eb="3">
      <t>シゼン</t>
    </rPh>
    <rPh sb="9" eb="10">
      <t>アソ</t>
    </rPh>
    <rPh sb="11" eb="12">
      <t>バ</t>
    </rPh>
    <phoneticPr fontId="1"/>
  </si>
  <si>
    <t>・火を使ってもいい場所</t>
    <rPh sb="1" eb="2">
      <t>ヒ</t>
    </rPh>
    <rPh sb="3" eb="4">
      <t>ツカ</t>
    </rPh>
    <rPh sb="9" eb="11">
      <t>バショ</t>
    </rPh>
    <phoneticPr fontId="1"/>
  </si>
  <si>
    <t>・緑を生かしたまちづくり</t>
    <rPh sb="1" eb="2">
      <t>ミドリ</t>
    </rPh>
    <rPh sb="3" eb="4">
      <t>イ</t>
    </rPh>
    <phoneticPr fontId="1"/>
  </si>
  <si>
    <t>・森のような木陰で本の読める環境</t>
    <rPh sb="1" eb="2">
      <t>モリ</t>
    </rPh>
    <rPh sb="6" eb="8">
      <t>コカゲ</t>
    </rPh>
    <rPh sb="9" eb="10">
      <t>ホン</t>
    </rPh>
    <rPh sb="11" eb="12">
      <t>ヨ</t>
    </rPh>
    <rPh sb="14" eb="16">
      <t>カンキョウ</t>
    </rPh>
    <phoneticPr fontId="1"/>
  </si>
  <si>
    <t>・喫煙ルーム</t>
    <rPh sb="1" eb="3">
      <t>キツエン</t>
    </rPh>
    <phoneticPr fontId="1"/>
  </si>
  <si>
    <t>・外観よりも室内からの眺めを重視</t>
    <rPh sb="1" eb="3">
      <t>ガイカン</t>
    </rPh>
    <rPh sb="6" eb="8">
      <t>シツナイ</t>
    </rPh>
    <rPh sb="11" eb="12">
      <t>ナガ</t>
    </rPh>
    <rPh sb="14" eb="16">
      <t>ジュウシ</t>
    </rPh>
    <phoneticPr fontId="1"/>
  </si>
  <si>
    <t>・マッサージ機の設置</t>
    <rPh sb="6" eb="7">
      <t>キ</t>
    </rPh>
    <rPh sb="8" eb="10">
      <t>セッチ</t>
    </rPh>
    <phoneticPr fontId="1"/>
  </si>
  <si>
    <t>・カフェの併設</t>
    <rPh sb="5" eb="7">
      <t>ヘイセツ</t>
    </rPh>
    <phoneticPr fontId="1"/>
  </si>
  <si>
    <t>・「人の集う空間」で雇用する</t>
    <rPh sb="2" eb="3">
      <t>ヒト</t>
    </rPh>
    <rPh sb="4" eb="5">
      <t>ツド</t>
    </rPh>
    <rPh sb="6" eb="8">
      <t>クウカン</t>
    </rPh>
    <rPh sb="10" eb="12">
      <t>コヨウ</t>
    </rPh>
    <phoneticPr fontId="1"/>
  </si>
  <si>
    <t>・行政から委託をもらって事業展開</t>
    <rPh sb="1" eb="3">
      <t>ギョウセイ</t>
    </rPh>
    <rPh sb="5" eb="7">
      <t>イタク</t>
    </rPh>
    <rPh sb="12" eb="14">
      <t>ジギョウ</t>
    </rPh>
    <rPh sb="14" eb="16">
      <t>テンカイ</t>
    </rPh>
    <phoneticPr fontId="1"/>
  </si>
  <si>
    <t>・コンサートホール</t>
    <phoneticPr fontId="1"/>
  </si>
  <si>
    <t>仕組み</t>
    <phoneticPr fontId="1"/>
  </si>
  <si>
    <t>・中学生の部活をサポートする仕組み・組織</t>
    <rPh sb="14" eb="16">
      <t>シク</t>
    </rPh>
    <rPh sb="18" eb="20">
      <t>ソシキ</t>
    </rPh>
    <phoneticPr fontId="1"/>
  </si>
  <si>
    <t>・自習室として大中ランチルームの開放</t>
    <phoneticPr fontId="1"/>
  </si>
  <si>
    <t>・守口漬けミュージアム</t>
    <phoneticPr fontId="1"/>
  </si>
  <si>
    <t>・遊園地</t>
    <rPh sb="1" eb="4">
      <t>ユウエンチ</t>
    </rPh>
    <phoneticPr fontId="1"/>
  </si>
  <si>
    <t>・水族館</t>
    <rPh sb="1" eb="4">
      <t>スイゾクカン</t>
    </rPh>
    <phoneticPr fontId="1"/>
  </si>
  <si>
    <t>・動物園</t>
    <rPh sb="1" eb="4">
      <t>ドウブツエン</t>
    </rPh>
    <phoneticPr fontId="1"/>
  </si>
  <si>
    <t>・美術館</t>
    <rPh sb="1" eb="4">
      <t>ビジュツカン</t>
    </rPh>
    <phoneticPr fontId="1"/>
  </si>
  <si>
    <t>・映画館</t>
    <rPh sb="1" eb="4">
      <t>エイガカン</t>
    </rPh>
    <phoneticPr fontId="1"/>
  </si>
  <si>
    <t>・プラネタリウム</t>
    <phoneticPr fontId="1"/>
  </si>
  <si>
    <t>人が集まる空間　：　そこに行けば　何がある？　何かがある　誰がいる？　誰かがいる</t>
    <phoneticPr fontId="1"/>
  </si>
  <si>
    <t>遊　　ぶ</t>
    <rPh sb="0" eb="1">
      <t>アソ</t>
    </rPh>
    <phoneticPr fontId="1"/>
  </si>
  <si>
    <t>円内の文字は「楽・結・学」など漢字1文字にしたかったが、分かりづらいとの意見を尊重して単語に変更した。</t>
    <rPh sb="0" eb="2">
      <t>エンナイ</t>
    </rPh>
    <rPh sb="3" eb="5">
      <t>モジ</t>
    </rPh>
    <rPh sb="7" eb="8">
      <t>ガク</t>
    </rPh>
    <rPh sb="9" eb="10">
      <t>ユイ</t>
    </rPh>
    <rPh sb="11" eb="12">
      <t>ガク</t>
    </rPh>
    <rPh sb="15" eb="17">
      <t>カンジ</t>
    </rPh>
    <rPh sb="18" eb="20">
      <t>モジ</t>
    </rPh>
    <rPh sb="28" eb="29">
      <t>ワ</t>
    </rPh>
    <rPh sb="36" eb="38">
      <t>イケン</t>
    </rPh>
    <rPh sb="39" eb="41">
      <t>ソンチョウ</t>
    </rPh>
    <rPh sb="43" eb="45">
      <t>タンゴ</t>
    </rPh>
    <rPh sb="46" eb="48">
      <t>ヘンコウ</t>
    </rPh>
    <phoneticPr fontId="1"/>
  </si>
  <si>
    <t>「レジャー施設」は構成上、できれば右上に置きたい。</t>
    <rPh sb="5" eb="7">
      <t>シセツ</t>
    </rPh>
    <rPh sb="9" eb="12">
      <t>コウセイジョウ</t>
    </rPh>
    <rPh sb="17" eb="19">
      <t>ミギウエ</t>
    </rPh>
    <rPh sb="20" eb="21">
      <t>オ</t>
    </rPh>
    <phoneticPr fontId="1"/>
  </si>
  <si>
    <t>・体験農場・観光農園</t>
    <rPh sb="1" eb="3">
      <t>タイケン</t>
    </rPh>
    <rPh sb="3" eb="5">
      <t>ノウジョウ</t>
    </rPh>
    <rPh sb="6" eb="8">
      <t>カンコウ</t>
    </rPh>
    <rPh sb="8" eb="10">
      <t>ノウエン</t>
    </rPh>
    <phoneticPr fontId="1"/>
  </si>
  <si>
    <t>・郷土資料の充実</t>
    <rPh sb="1" eb="3">
      <t>キョウド</t>
    </rPh>
    <rPh sb="3" eb="5">
      <t>シリョウ</t>
    </rPh>
    <rPh sb="6" eb="8">
      <t>ジュウジツ</t>
    </rPh>
    <phoneticPr fontId="1"/>
  </si>
  <si>
    <t>大口中学校開放</t>
    <rPh sb="0" eb="2">
      <t>オオグチ</t>
    </rPh>
    <rPh sb="2" eb="5">
      <t>チュウガッコウ</t>
    </rPh>
    <rPh sb="5" eb="7">
      <t>カイホウ</t>
    </rPh>
    <phoneticPr fontId="1"/>
  </si>
  <si>
    <t>ＭＬＡＫ連携</t>
    <phoneticPr fontId="1"/>
  </si>
  <si>
    <t xml:space="preserve"> 技術室、美術室、調理室、被服室、理科室、
 音楽室、ランチルーム</t>
    <phoneticPr fontId="1"/>
  </si>
  <si>
    <t>東京オリンピックを意識して６輪から「仲間づくり」を外して無理やり５輪に変更した。</t>
    <rPh sb="0" eb="2">
      <t>トウキョウ</t>
    </rPh>
    <rPh sb="9" eb="11">
      <t>イシキ</t>
    </rPh>
    <rPh sb="14" eb="15">
      <t>リン</t>
    </rPh>
    <rPh sb="18" eb="20">
      <t>ナカマ</t>
    </rPh>
    <rPh sb="25" eb="26">
      <t>ハズ</t>
    </rPh>
    <rPh sb="33" eb="34">
      <t>リン</t>
    </rPh>
    <rPh sb="35" eb="37">
      <t>ヘンコウ</t>
    </rPh>
    <phoneticPr fontId="1"/>
  </si>
  <si>
    <t>・コミュバス・ターミナ</t>
    <phoneticPr fontId="1"/>
  </si>
  <si>
    <t>植物工場</t>
    <rPh sb="0" eb="2">
      <t>ショクブツ</t>
    </rPh>
    <rPh sb="2" eb="4">
      <t>コウジョウ</t>
    </rPh>
    <phoneticPr fontId="1"/>
  </si>
  <si>
    <t>　町内企業の出資</t>
    <rPh sb="1" eb="3">
      <t>チョウナイ</t>
    </rPh>
    <rPh sb="3" eb="5">
      <t>キギョウ</t>
    </rPh>
    <rPh sb="6" eb="8">
      <t>シュッシ</t>
    </rPh>
    <phoneticPr fontId="1"/>
  </si>
  <si>
    <t>歴史民俗資料館跡地利用</t>
    <rPh sb="0" eb="2">
      <t>レキシ</t>
    </rPh>
    <rPh sb="2" eb="4">
      <t>ミンゾク</t>
    </rPh>
    <rPh sb="4" eb="7">
      <t>シリョウカン</t>
    </rPh>
    <rPh sb="7" eb="9">
      <t>アトチ</t>
    </rPh>
    <rPh sb="9" eb="11">
      <t>リヨウ</t>
    </rPh>
    <phoneticPr fontId="1"/>
  </si>
  <si>
    <t>・地区の学習等共同</t>
    <phoneticPr fontId="1"/>
  </si>
  <si>
    <t>・コンビニ（イート・イン）</t>
    <phoneticPr fontId="1"/>
  </si>
  <si>
    <r>
      <t>学習等共同利用施設備品：</t>
    </r>
    <r>
      <rPr>
        <sz val="10"/>
        <color theme="1"/>
        <rFont val="ＭＳ 明朝"/>
        <family val="1"/>
        <charset val="128"/>
      </rPr>
      <t>テレビ・カラオケ・将棋・囲碁・卓球台</t>
    </r>
    <rPh sb="0" eb="2">
      <t>ガクシュウ</t>
    </rPh>
    <rPh sb="2" eb="3">
      <t>トウ</t>
    </rPh>
    <rPh sb="3" eb="5">
      <t>キョウドウ</t>
    </rPh>
    <rPh sb="5" eb="7">
      <t>リヨウ</t>
    </rPh>
    <rPh sb="7" eb="9">
      <t>シセツ</t>
    </rPh>
    <rPh sb="9" eb="11">
      <t>ビヒン</t>
    </rPh>
    <rPh sb="21" eb="23">
      <t>ショウギ</t>
    </rPh>
    <rPh sb="24" eb="26">
      <t>イゴ</t>
    </rPh>
    <rPh sb="27" eb="30">
      <t>タッキュウダイ</t>
    </rPh>
    <phoneticPr fontId="1"/>
  </si>
  <si>
    <t>　新3K（健康・キレイ・カッコイイ）</t>
    <rPh sb="1" eb="2">
      <t>シン</t>
    </rPh>
    <rPh sb="5" eb="7">
      <t>ケンコウ</t>
    </rPh>
    <phoneticPr fontId="1"/>
  </si>
  <si>
    <r>
      <t>・保育園・</t>
    </r>
    <r>
      <rPr>
        <b/>
        <sz val="10"/>
        <color theme="1"/>
        <rFont val="ＭＳ Ｐゴシック"/>
        <family val="3"/>
        <charset val="128"/>
        <scheme val="minor"/>
      </rPr>
      <t>託児所</t>
    </r>
    <phoneticPr fontId="1"/>
  </si>
  <si>
    <t>美術館等は施設の維持管理をするより、ツアーを組んだ方が安価</t>
    <rPh sb="0" eb="3">
      <t>ビジュツカン</t>
    </rPh>
    <rPh sb="3" eb="4">
      <t>トウ</t>
    </rPh>
    <rPh sb="5" eb="7">
      <t>シセツ</t>
    </rPh>
    <rPh sb="8" eb="10">
      <t>イジ</t>
    </rPh>
    <rPh sb="10" eb="12">
      <t>カンリ</t>
    </rPh>
    <rPh sb="22" eb="23">
      <t>ク</t>
    </rPh>
    <rPh sb="25" eb="26">
      <t>ホウ</t>
    </rPh>
    <rPh sb="27" eb="29">
      <t>アンカ</t>
    </rPh>
    <phoneticPr fontId="1"/>
  </si>
  <si>
    <t>芸術鑑賞サークル結成</t>
    <rPh sb="0" eb="2">
      <t>ゲイジュツ</t>
    </rPh>
    <rPh sb="2" eb="4">
      <t>カンショウ</t>
    </rPh>
    <rPh sb="8" eb="10">
      <t>ケッセイ</t>
    </rPh>
    <phoneticPr fontId="1"/>
  </si>
  <si>
    <t>町内企業の資料・採用案内等</t>
    <rPh sb="0" eb="2">
      <t>チョウナイ</t>
    </rPh>
    <rPh sb="2" eb="4">
      <t>キギョウ</t>
    </rPh>
    <rPh sb="5" eb="7">
      <t>シリョウ</t>
    </rPh>
    <rPh sb="8" eb="10">
      <t>サイヨウ</t>
    </rPh>
    <rPh sb="10" eb="12">
      <t>アンナイ</t>
    </rPh>
    <rPh sb="12" eb="13">
      <t>トウ</t>
    </rPh>
    <phoneticPr fontId="1"/>
  </si>
  <si>
    <t>ふるさとハローワーク</t>
    <phoneticPr fontId="1"/>
  </si>
  <si>
    <t>朝市・フリマ―の常設</t>
    <rPh sb="0" eb="2">
      <t>アサイチ</t>
    </rPh>
    <rPh sb="8" eb="10">
      <t>ジョウセツ</t>
    </rPh>
    <phoneticPr fontId="1"/>
  </si>
  <si>
    <t>雇用・遊休農地解消</t>
    <rPh sb="0" eb="2">
      <t>コヨウ</t>
    </rPh>
    <rPh sb="3" eb="5">
      <t>ユウキュウ</t>
    </rPh>
    <rPh sb="5" eb="7">
      <t>ノウチ</t>
    </rPh>
    <rPh sb="7" eb="9">
      <t>カイショウ</t>
    </rPh>
    <phoneticPr fontId="1"/>
  </si>
  <si>
    <t>・多目的スポーツ施設</t>
    <phoneticPr fontId="1"/>
  </si>
  <si>
    <t>・引っ越してきた人と先住民の交流の場</t>
    <phoneticPr fontId="1"/>
  </si>
  <si>
    <t>・児童センターに大人だけでも入り易い仕組み</t>
    <phoneticPr fontId="1"/>
  </si>
  <si>
    <t>・定期的な「お見合い」の場</t>
    <phoneticPr fontId="1"/>
  </si>
  <si>
    <t>・地域ママ・パパの相談コーナー</t>
    <phoneticPr fontId="1"/>
  </si>
  <si>
    <t>・子育てママが気軽に集まれて情報交換できる場所</t>
    <phoneticPr fontId="1"/>
  </si>
  <si>
    <t>・シルバー人材センター等に高齢者のできることを書いたポストイットを貼る仕組み</t>
    <phoneticPr fontId="1"/>
  </si>
  <si>
    <t>・家で暇を持て余している高齢者の活用</t>
    <phoneticPr fontId="1"/>
  </si>
  <si>
    <t>・時間はあるがやることがない</t>
    <phoneticPr fontId="1"/>
  </si>
  <si>
    <t>・庭の藤が10年咲きません。咲かせる方法を教えてください</t>
    <rPh sb="1" eb="2">
      <t>ニワ</t>
    </rPh>
    <rPh sb="3" eb="4">
      <t>フジ</t>
    </rPh>
    <rPh sb="7" eb="8">
      <t>ネン</t>
    </rPh>
    <rPh sb="8" eb="9">
      <t>サキ</t>
    </rPh>
    <phoneticPr fontId="1"/>
  </si>
  <si>
    <t>・インフォメーションセンター</t>
    <phoneticPr fontId="1"/>
  </si>
  <si>
    <t>・コミュバス・ターミナル（兼案内所）</t>
    <phoneticPr fontId="1"/>
  </si>
  <si>
    <t>・個人事業主への貸しスペース</t>
    <phoneticPr fontId="1"/>
  </si>
  <si>
    <t>・多目的ホールと日替わりの運営団体</t>
    <phoneticPr fontId="1"/>
  </si>
  <si>
    <t>・にぎわい朝市（新鮮野菜・花、手作り品、フリマー等</t>
    <phoneticPr fontId="1"/>
  </si>
  <si>
    <t>・大口町の特産品を研究する場所</t>
    <phoneticPr fontId="1"/>
  </si>
  <si>
    <t>・地元の食材を使った大人が集えるカフェ＆レストランバー</t>
    <phoneticPr fontId="1"/>
  </si>
  <si>
    <t>・大口町をアピールする物・場所・食べ物</t>
    <phoneticPr fontId="1"/>
  </si>
  <si>
    <t>・クリエーターズ・マーケット</t>
    <phoneticPr fontId="1"/>
  </si>
  <si>
    <t>・行列のできるパン屋さん</t>
    <phoneticPr fontId="1"/>
  </si>
  <si>
    <t>・新しい農業　植物工場（後継者・雇用確保）</t>
    <phoneticPr fontId="1"/>
  </si>
  <si>
    <t>・夢のある企業　ロボット産業</t>
    <phoneticPr fontId="1"/>
  </si>
  <si>
    <t>・新しい企業　航空宇宙産業</t>
    <phoneticPr fontId="1"/>
  </si>
  <si>
    <t>・　町内企業の紹介スペース</t>
    <phoneticPr fontId="1"/>
  </si>
  <si>
    <t>・オープンキッチン　→　こども食堂（貧困世帯救済）</t>
    <phoneticPr fontId="1"/>
  </si>
  <si>
    <t>･学習室：静かに勉強のできる場所</t>
    <rPh sb="1" eb="3">
      <t>ガクシュウ</t>
    </rPh>
    <rPh sb="3" eb="4">
      <t>シツ</t>
    </rPh>
    <phoneticPr fontId="1"/>
  </si>
  <si>
    <t>・歴史民俗資料館の併設</t>
    <phoneticPr fontId="1"/>
  </si>
  <si>
    <t>・子供たちの読書環境を小・中学校と連携してサポートする</t>
    <phoneticPr fontId="1"/>
  </si>
  <si>
    <t>・お父さんの利用にも応えられる蔵書・雑誌を確保する</t>
    <phoneticPr fontId="1"/>
  </si>
  <si>
    <t>・小牧市のようなえほん図書館</t>
    <phoneticPr fontId="1"/>
  </si>
  <si>
    <t>・知的好奇心を刺激する質と量の確保</t>
    <phoneticPr fontId="1"/>
  </si>
  <si>
    <t>・地域の情報を50年後に残す</t>
    <phoneticPr fontId="1"/>
  </si>
  <si>
    <t>・子供たちが騒いでも気にならない音のゾーン</t>
    <phoneticPr fontId="1"/>
  </si>
  <si>
    <t>・静かに本を読むスペースとおしゃべりをしてもいい「賑わい」のスペース</t>
    <phoneticPr fontId="1"/>
  </si>
  <si>
    <t>・「交流」できるように会話できる空間を確保する</t>
    <phoneticPr fontId="1"/>
  </si>
  <si>
    <t>・新しい図書館　広くてゆったり</t>
    <rPh sb="1" eb="2">
      <t>アタラ</t>
    </rPh>
    <rPh sb="4" eb="7">
      <t>トショカン</t>
    </rPh>
    <rPh sb="8" eb="9">
      <t>ヒロ</t>
    </rPh>
    <phoneticPr fontId="1"/>
  </si>
  <si>
    <t>・おもちゃ図書館の併設</t>
    <phoneticPr fontId="1"/>
  </si>
  <si>
    <t>・保育園・託児所</t>
    <phoneticPr fontId="1"/>
  </si>
  <si>
    <t>・いろんな居場所を選択できる</t>
    <phoneticPr fontId="1"/>
  </si>
  <si>
    <t>・複合施設の共用部の活用</t>
    <phoneticPr fontId="1"/>
  </si>
  <si>
    <t>・緑の空間づくりを基調にして、木漏れ日の下で過ごせる</t>
    <phoneticPr fontId="1"/>
  </si>
  <si>
    <t>・借りた本を飲み物を飲みながら読める喫茶コーナー</t>
    <phoneticPr fontId="1"/>
  </si>
  <si>
    <t>・多目的トイレのある24時間営業のコンビニ</t>
    <phoneticPr fontId="1"/>
  </si>
  <si>
    <t>・ユニバーサルデザインの施設</t>
    <phoneticPr fontId="1"/>
  </si>
  <si>
    <t>・レンタサイクル・電動自転車</t>
    <phoneticPr fontId="1"/>
  </si>
  <si>
    <t>・役場の支所（ドライブスルーで住民票</t>
    <phoneticPr fontId="1"/>
  </si>
  <si>
    <t>キーワード</t>
    <phoneticPr fontId="1"/>
  </si>
  <si>
    <t>・多文化共生サポートステーション</t>
    <phoneticPr fontId="1"/>
  </si>
  <si>
    <t>・大口町全体でできるお祭り</t>
    <phoneticPr fontId="1"/>
  </si>
  <si>
    <t>・産官民協働のまちづくり</t>
    <rPh sb="1" eb="2">
      <t>サン</t>
    </rPh>
    <rPh sb="2" eb="3">
      <t>カン</t>
    </rPh>
    <rPh sb="3" eb="4">
      <t>ミン</t>
    </rPh>
    <rPh sb="4" eb="6">
      <t>キョウドウ</t>
    </rPh>
    <phoneticPr fontId="1"/>
  </si>
  <si>
    <t>・区長・社協・町・住民の連携</t>
    <phoneticPr fontId="1"/>
  </si>
  <si>
    <t>・町カフェ・スタンプカード</t>
    <phoneticPr fontId="1"/>
  </si>
  <si>
    <t>・使い続けられるような工夫</t>
    <phoneticPr fontId="1"/>
  </si>
  <si>
    <t>・活動をつなげるＭＬＡＫ連携</t>
    <rPh sb="1" eb="3">
      <t>カツドウ</t>
    </rPh>
    <phoneticPr fontId="1"/>
  </si>
  <si>
    <t>新しい図書館</t>
    <phoneticPr fontId="1"/>
  </si>
  <si>
    <r>
      <t>人が集い、つながる空間</t>
    </r>
    <r>
      <rPr>
        <sz val="11"/>
        <rFont val="ＭＳ Ｐゴシック"/>
        <family val="3"/>
        <charset val="128"/>
        <scheme val="minor"/>
      </rPr>
      <t>（気楽に来れる場所）</t>
    </r>
    <rPh sb="0" eb="1">
      <t>ヒト</t>
    </rPh>
    <rPh sb="2" eb="3">
      <t>ツド</t>
    </rPh>
    <rPh sb="9" eb="11">
      <t>クウカン</t>
    </rPh>
    <rPh sb="12" eb="14">
      <t>キラク</t>
    </rPh>
    <rPh sb="15" eb="16">
      <t>コ</t>
    </rPh>
    <rPh sb="18" eb="20">
      <t>バショ</t>
    </rPh>
    <phoneticPr fontId="1"/>
  </si>
  <si>
    <t>・昔懐かしい遊びの施設</t>
    <phoneticPr fontId="1"/>
  </si>
  <si>
    <t>・地区の学習等共同施設等の有効利用</t>
    <phoneticPr fontId="1"/>
  </si>
  <si>
    <t>・囲碁・将棋のできる場所</t>
    <phoneticPr fontId="1"/>
  </si>
  <si>
    <t>・退職者が子供に勉強を教える仕組み</t>
    <phoneticPr fontId="1"/>
  </si>
  <si>
    <t>評価委員</t>
    <rPh sb="0" eb="2">
      <t>ヒョウカ</t>
    </rPh>
    <rPh sb="2" eb="4">
      <t>イイン</t>
    </rPh>
    <phoneticPr fontId="1"/>
  </si>
  <si>
    <t>江口</t>
    <rPh sb="0" eb="2">
      <t>エグチ</t>
    </rPh>
    <phoneticPr fontId="1"/>
  </si>
  <si>
    <t>宮川</t>
    <rPh sb="0" eb="2">
      <t>ミヤガワ</t>
    </rPh>
    <phoneticPr fontId="1"/>
  </si>
  <si>
    <t>吉田</t>
    <rPh sb="0" eb="2">
      <t>ヨシダ</t>
    </rPh>
    <phoneticPr fontId="1"/>
  </si>
  <si>
    <t>岡戸</t>
    <rPh sb="0" eb="2">
      <t>オカド</t>
    </rPh>
    <phoneticPr fontId="1"/>
  </si>
  <si>
    <t>木野</t>
    <rPh sb="0" eb="2">
      <t>キノ</t>
    </rPh>
    <phoneticPr fontId="1"/>
  </si>
  <si>
    <t>小島</t>
    <rPh sb="0" eb="2">
      <t>コジマ</t>
    </rPh>
    <phoneticPr fontId="1"/>
  </si>
  <si>
    <t>丹羽</t>
    <rPh sb="0" eb="2">
      <t>ニワ</t>
    </rPh>
    <phoneticPr fontId="1"/>
  </si>
  <si>
    <t>藤田</t>
    <rPh sb="0" eb="2">
      <t>フジタ</t>
    </rPh>
    <phoneticPr fontId="1"/>
  </si>
  <si>
    <t>中井</t>
    <rPh sb="0" eb="2">
      <t>ナカイ</t>
    </rPh>
    <phoneticPr fontId="1"/>
  </si>
  <si>
    <t>前田</t>
    <rPh sb="0" eb="2">
      <t>マエダ</t>
    </rPh>
    <phoneticPr fontId="1"/>
  </si>
  <si>
    <t>・レゴランド</t>
    <phoneticPr fontId="1"/>
  </si>
  <si>
    <t>・遊園地</t>
    <phoneticPr fontId="1"/>
  </si>
  <si>
    <t>・水族館</t>
    <phoneticPr fontId="1"/>
  </si>
  <si>
    <t>・美術館</t>
    <phoneticPr fontId="1"/>
  </si>
  <si>
    <t>・ゲームセンター</t>
    <phoneticPr fontId="1"/>
  </si>
  <si>
    <t>・ビックスターもライブができる大ホール</t>
    <phoneticPr fontId="1"/>
  </si>
  <si>
    <t>・ボーリング場</t>
    <phoneticPr fontId="1"/>
  </si>
  <si>
    <t>・映画館</t>
    <phoneticPr fontId="1"/>
  </si>
  <si>
    <t>・コンサートホール</t>
    <phoneticPr fontId="1"/>
  </si>
  <si>
    <t>・大型遊具のある屋内施設</t>
    <phoneticPr fontId="1"/>
  </si>
  <si>
    <t>・山のような公園</t>
    <phoneticPr fontId="1"/>
  </si>
  <si>
    <t>・森のような公園</t>
    <phoneticPr fontId="1"/>
  </si>
  <si>
    <t>吉田</t>
    <rPh sb="0" eb="2">
      <t>ヨシダ</t>
    </rPh>
    <phoneticPr fontId="1"/>
  </si>
  <si>
    <t>・ゲームセンター</t>
    <phoneticPr fontId="1"/>
  </si>
  <si>
    <t>・コンサートホール</t>
    <phoneticPr fontId="1"/>
  </si>
  <si>
    <r>
      <t>人が集まる空間　</t>
    </r>
    <r>
      <rPr>
        <sz val="12"/>
        <rFont val="HG明朝B"/>
        <family val="1"/>
        <charset val="128"/>
      </rPr>
      <t>（人が集い、つながる）</t>
    </r>
    <rPh sb="0" eb="1">
      <t>ヒト</t>
    </rPh>
    <rPh sb="2" eb="3">
      <t>アツ</t>
    </rPh>
    <rPh sb="5" eb="7">
      <t>クウカン</t>
    </rPh>
    <rPh sb="9" eb="10">
      <t>ヒト</t>
    </rPh>
    <rPh sb="11" eb="12">
      <t>ツド</t>
    </rPh>
    <phoneticPr fontId="1"/>
  </si>
  <si>
    <t>人が集まる空間づくり検討会　　　　　資料:図２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</si>
</sst>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3399FF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HGS明朝B"/>
      <family val="1"/>
      <charset val="128"/>
    </font>
    <font>
      <b/>
      <sz val="11"/>
      <color theme="1"/>
      <name val="HGP明朝B"/>
      <family val="1"/>
      <charset val="128"/>
    </font>
    <font>
      <b/>
      <sz val="16"/>
      <color theme="0"/>
      <name val="HG明朝B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1111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rgb="FF969696"/>
      <name val="ＭＳ Ｐゴシック"/>
      <family val="2"/>
      <charset val="128"/>
      <scheme val="minor"/>
    </font>
    <font>
      <sz val="11"/>
      <color rgb="FF777777"/>
      <name val="ＭＳ Ｐゴシック"/>
      <family val="3"/>
      <charset val="128"/>
      <scheme val="minor"/>
    </font>
    <font>
      <sz val="10"/>
      <color rgb="FF777777"/>
      <name val="ＭＳ Ｐゴシック"/>
      <family val="2"/>
      <charset val="128"/>
      <scheme val="minor"/>
    </font>
    <font>
      <sz val="10"/>
      <color rgb="FF777777"/>
      <name val="ＭＳ Ｐゴシック"/>
      <family val="3"/>
      <charset val="128"/>
      <scheme val="minor"/>
    </font>
    <font>
      <sz val="11"/>
      <color rgb="FF777777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HG明朝B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10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3" fillId="6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1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6" fillId="7" borderId="0" xfId="0" applyFont="1" applyFill="1" applyAlignment="1">
      <alignment vertical="center"/>
    </xf>
    <xf numFmtId="0" fontId="7" fillId="10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6" fillId="1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9" fillId="9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4" fillId="0" borderId="17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 wrapText="1"/>
    </xf>
    <xf numFmtId="176" fontId="4" fillId="0" borderId="13" xfId="0" applyNumberFormat="1" applyFont="1" applyBorder="1" applyAlignment="1" applyProtection="1">
      <alignment horizontal="center" vertical="center" wrapText="1"/>
    </xf>
    <xf numFmtId="176" fontId="4" fillId="0" borderId="19" xfId="0" applyNumberFormat="1" applyFont="1" applyBorder="1" applyAlignment="1" applyProtection="1">
      <alignment horizontal="center" vertical="center" wrapText="1"/>
      <protection locked="0"/>
    </xf>
    <xf numFmtId="176" fontId="0" fillId="0" borderId="14" xfId="0" applyNumberFormat="1" applyBorder="1" applyAlignment="1" applyProtection="1">
      <alignment horizontal="center" vertical="center" wrapText="1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 applyProtection="1">
      <alignment horizontal="center" vertical="center" wrapText="1"/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176" fontId="2" fillId="0" borderId="5" xfId="0" applyNumberFormat="1" applyFont="1" applyBorder="1" applyAlignment="1" applyProtection="1">
      <alignment horizontal="center" vertical="center" wrapText="1"/>
      <protection locked="0"/>
    </xf>
    <xf numFmtId="176" fontId="4" fillId="0" borderId="5" xfId="0" applyNumberFormat="1" applyFont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5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top" wrapText="1"/>
      <protection locked="0"/>
    </xf>
    <xf numFmtId="176" fontId="3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4" fillId="0" borderId="24" xfId="0" applyNumberFormat="1" applyFont="1" applyBorder="1" applyAlignment="1" applyProtection="1">
      <alignment horizontal="center" vertical="center" wrapText="1"/>
      <protection locked="0"/>
    </xf>
    <xf numFmtId="176" fontId="0" fillId="0" borderId="25" xfId="0" applyNumberFormat="1" applyBorder="1" applyAlignment="1" applyProtection="1">
      <alignment horizontal="center" vertical="center" wrapText="1"/>
      <protection locked="0"/>
    </xf>
    <xf numFmtId="176" fontId="0" fillId="0" borderId="7" xfId="0" applyNumberFormat="1" applyBorder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76" fontId="0" fillId="0" borderId="26" xfId="0" applyNumberFormat="1" applyBorder="1" applyAlignment="1" applyProtection="1">
      <alignment horizontal="center" vertical="center" wrapText="1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176" fontId="20" fillId="0" borderId="0" xfId="0" applyNumberFormat="1" applyFont="1">
      <alignment vertical="center"/>
    </xf>
    <xf numFmtId="176" fontId="21" fillId="0" borderId="0" xfId="0" applyNumberFormat="1" applyFont="1" applyAlignment="1">
      <alignment vertical="center" wrapText="1"/>
    </xf>
    <xf numFmtId="176" fontId="21" fillId="0" borderId="27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76" fontId="22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6" xfId="0" applyNumberFormat="1" applyFont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1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0" fillId="10" borderId="0" xfId="0" applyFont="1" applyFill="1" applyAlignment="1">
      <alignment vertical="center" wrapText="1"/>
    </xf>
    <xf numFmtId="0" fontId="24" fillId="10" borderId="0" xfId="0" applyFont="1" applyFill="1" applyAlignment="1">
      <alignment vertical="center" wrapText="1"/>
    </xf>
    <xf numFmtId="0" fontId="26" fillId="10" borderId="0" xfId="0" applyFont="1" applyFill="1" applyAlignment="1">
      <alignment horizontal="left" vertical="center"/>
    </xf>
    <xf numFmtId="0" fontId="26" fillId="10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29" fillId="7" borderId="0" xfId="0" applyFont="1" applyFill="1" applyAlignment="1">
      <alignment vertical="center" wrapText="1"/>
    </xf>
    <xf numFmtId="0" fontId="24" fillId="7" borderId="0" xfId="0" applyFont="1" applyFill="1" applyAlignment="1">
      <alignment vertical="center" wrapText="1"/>
    </xf>
    <xf numFmtId="0" fontId="30" fillId="7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10" borderId="0" xfId="0" applyFont="1" applyFill="1" applyAlignment="1">
      <alignment vertical="top" wrapText="1"/>
    </xf>
    <xf numFmtId="0" fontId="32" fillId="0" borderId="0" xfId="0" applyFont="1" applyAlignment="1">
      <alignment vertical="center" wrapText="1"/>
    </xf>
    <xf numFmtId="0" fontId="33" fillId="10" borderId="0" xfId="0" applyFont="1" applyFill="1" applyAlignment="1">
      <alignment vertical="center" wrapText="1"/>
    </xf>
    <xf numFmtId="0" fontId="35" fillId="0" borderId="0" xfId="0" applyFont="1" applyAlignment="1">
      <alignment vertical="center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5" fillId="7" borderId="0" xfId="0" applyFont="1" applyFill="1" applyAlignment="1">
      <alignment vertical="center" wrapText="1"/>
    </xf>
    <xf numFmtId="0" fontId="36" fillId="7" borderId="0" xfId="0" applyFont="1" applyFill="1" applyAlignment="1">
      <alignment vertical="center" wrapText="1"/>
    </xf>
    <xf numFmtId="0" fontId="35" fillId="7" borderId="0" xfId="0" applyFont="1" applyFill="1" applyAlignment="1">
      <alignment vertical="center"/>
    </xf>
    <xf numFmtId="0" fontId="36" fillId="5" borderId="1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vertical="center" wrapText="1"/>
    </xf>
    <xf numFmtId="0" fontId="35" fillId="5" borderId="3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6" fillId="8" borderId="0" xfId="0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0" fontId="35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5" fillId="6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2" fillId="9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1" borderId="0" xfId="0" applyFill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30" fillId="1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69696"/>
      <color rgb="FF777777"/>
      <color rgb="FF0066FF"/>
      <color rgb="FFFFFFCC"/>
      <color rgb="FFCCFFCC"/>
      <color rgb="FFFF99FF"/>
      <color rgb="FFCCECFF"/>
      <color rgb="FF74B230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276226</xdr:colOff>
      <xdr:row>14</xdr:row>
      <xdr:rowOff>152401</xdr:rowOff>
    </xdr:from>
    <xdr:to>
      <xdr:col>14</xdr:col>
      <xdr:colOff>266700</xdr:colOff>
      <xdr:row>16</xdr:row>
      <xdr:rowOff>133351</xdr:rowOff>
    </xdr:to>
    <xdr:sp macro="" textlink="">
      <xdr:nvSpPr>
        <xdr:cNvPr id="58" name="円形吹き出し 57"/>
        <xdr:cNvSpPr/>
      </xdr:nvSpPr>
      <xdr:spPr>
        <a:xfrm>
          <a:off x="9420226" y="2819401"/>
          <a:ext cx="1514474" cy="361950"/>
        </a:xfrm>
        <a:prstGeom prst="wedgeEllipseCallout">
          <a:avLst>
            <a:gd name="adj1" fmla="val -60945"/>
            <a:gd name="adj2" fmla="val -20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セキュリティ課題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276225</xdr:colOff>
      <xdr:row>18</xdr:row>
      <xdr:rowOff>57149</xdr:rowOff>
    </xdr:from>
    <xdr:to>
      <xdr:col>15</xdr:col>
      <xdr:colOff>98475</xdr:colOff>
      <xdr:row>43</xdr:row>
      <xdr:rowOff>50849</xdr:rowOff>
    </xdr:to>
    <xdr:sp macro="" textlink="">
      <xdr:nvSpPr>
        <xdr:cNvPr id="2" name="円/楕円 1"/>
        <xdr:cNvSpPr/>
      </xdr:nvSpPr>
      <xdr:spPr>
        <a:xfrm>
          <a:off x="6372225" y="3486149"/>
          <a:ext cx="4680000" cy="4680000"/>
        </a:xfrm>
        <a:prstGeom prst="ellipse">
          <a:avLst/>
        </a:prstGeom>
        <a:noFill/>
        <a:ln w="25400">
          <a:solidFill>
            <a:srgbClr val="FF0000">
              <a:alpha val="4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chemeClr val="bg1">
                  <a:lumMod val="65000"/>
                  <a:alpha val="40000"/>
                </a:schemeClr>
              </a:solidFill>
            </a:rPr>
            <a:t>憩い</a:t>
          </a:r>
        </a:p>
      </xdr:txBody>
    </xdr:sp>
    <xdr:clientData/>
  </xdr:twoCellAnchor>
  <xdr:twoCellAnchor>
    <xdr:from>
      <xdr:col>4</xdr:col>
      <xdr:colOff>209550</xdr:colOff>
      <xdr:row>1</xdr:row>
      <xdr:rowOff>9524</xdr:rowOff>
    </xdr:from>
    <xdr:to>
      <xdr:col>11</xdr:col>
      <xdr:colOff>391800</xdr:colOff>
      <xdr:row>27</xdr:row>
      <xdr:rowOff>96524</xdr:rowOff>
    </xdr:to>
    <xdr:sp macro="" textlink="">
      <xdr:nvSpPr>
        <xdr:cNvPr id="3" name="円/楕円 2"/>
        <xdr:cNvSpPr/>
      </xdr:nvSpPr>
      <xdr:spPr>
        <a:xfrm>
          <a:off x="3257550" y="200024"/>
          <a:ext cx="5040000" cy="5040000"/>
        </a:xfrm>
        <a:prstGeom prst="ellipse">
          <a:avLst/>
        </a:prstGeom>
        <a:noFill/>
        <a:ln w="25400">
          <a:solidFill>
            <a:srgbClr val="FF0000">
              <a:alpha val="4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chemeClr val="bg1">
                  <a:lumMod val="65000"/>
                  <a:alpha val="40000"/>
                </a:schemeClr>
              </a:solidFill>
            </a:rPr>
            <a:t>結ぶ</a:t>
          </a:r>
        </a:p>
      </xdr:txBody>
    </xdr:sp>
    <xdr:clientData/>
  </xdr:twoCellAnchor>
  <xdr:twoCellAnchor>
    <xdr:from>
      <xdr:col>13</xdr:col>
      <xdr:colOff>1123949</xdr:colOff>
      <xdr:row>21</xdr:row>
      <xdr:rowOff>168598</xdr:rowOff>
    </xdr:from>
    <xdr:to>
      <xdr:col>15</xdr:col>
      <xdr:colOff>85724</xdr:colOff>
      <xdr:row>23</xdr:row>
      <xdr:rowOff>38593</xdr:rowOff>
    </xdr:to>
    <xdr:sp macro="" textlink="">
      <xdr:nvSpPr>
        <xdr:cNvPr id="4" name="左右矢印 3"/>
        <xdr:cNvSpPr/>
      </xdr:nvSpPr>
      <xdr:spPr>
        <a:xfrm rot="10800000">
          <a:off x="10553699" y="4169098"/>
          <a:ext cx="485775" cy="250995"/>
        </a:xfrm>
        <a:prstGeom prst="leftRightArrow">
          <a:avLst/>
        </a:pr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28574</xdr:colOff>
      <xdr:row>38</xdr:row>
      <xdr:rowOff>152405</xdr:rowOff>
    </xdr:from>
    <xdr:to>
      <xdr:col>2</xdr:col>
      <xdr:colOff>228600</xdr:colOff>
      <xdr:row>40</xdr:row>
      <xdr:rowOff>38107</xdr:rowOff>
    </xdr:to>
    <xdr:sp macro="" textlink="">
      <xdr:nvSpPr>
        <xdr:cNvPr id="5" name="下矢印 4"/>
        <xdr:cNvSpPr/>
      </xdr:nvSpPr>
      <xdr:spPr>
        <a:xfrm rot="5400000">
          <a:off x="1528761" y="7415218"/>
          <a:ext cx="247652" cy="200026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19049</xdr:colOff>
      <xdr:row>12</xdr:row>
      <xdr:rowOff>85724</xdr:rowOff>
    </xdr:from>
    <xdr:to>
      <xdr:col>7</xdr:col>
      <xdr:colOff>127049</xdr:colOff>
      <xdr:row>37</xdr:row>
      <xdr:rowOff>3224</xdr:rowOff>
    </xdr:to>
    <xdr:sp macro="" textlink="">
      <xdr:nvSpPr>
        <xdr:cNvPr id="6" name="円/楕円 5"/>
        <xdr:cNvSpPr/>
      </xdr:nvSpPr>
      <xdr:spPr>
        <a:xfrm>
          <a:off x="304799" y="2371724"/>
          <a:ext cx="4680000" cy="4680000"/>
        </a:xfrm>
        <a:prstGeom prst="ellipse">
          <a:avLst/>
        </a:prstGeom>
        <a:noFill/>
        <a:ln w="25400">
          <a:solidFill>
            <a:srgbClr val="00B050">
              <a:alpha val="4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chemeClr val="bg1">
                  <a:lumMod val="65000"/>
                  <a:alpha val="40000"/>
                </a:schemeClr>
              </a:solidFill>
            </a:rPr>
            <a:t>楽しむ</a:t>
          </a:r>
        </a:p>
      </xdr:txBody>
    </xdr:sp>
    <xdr:clientData/>
  </xdr:twoCellAnchor>
  <xdr:twoCellAnchor>
    <xdr:from>
      <xdr:col>5</xdr:col>
      <xdr:colOff>142875</xdr:colOff>
      <xdr:row>26</xdr:row>
      <xdr:rowOff>19048</xdr:rowOff>
    </xdr:from>
    <xdr:to>
      <xdr:col>10</xdr:col>
      <xdr:colOff>176625</xdr:colOff>
      <xdr:row>49</xdr:row>
      <xdr:rowOff>148048</xdr:rowOff>
    </xdr:to>
    <xdr:sp macro="" textlink="">
      <xdr:nvSpPr>
        <xdr:cNvPr id="7" name="円/楕円 6"/>
        <xdr:cNvSpPr/>
      </xdr:nvSpPr>
      <xdr:spPr>
        <a:xfrm>
          <a:off x="3476625" y="4972048"/>
          <a:ext cx="4320000" cy="4320000"/>
        </a:xfrm>
        <a:prstGeom prst="ellipse">
          <a:avLst/>
        </a:prstGeom>
        <a:noFill/>
        <a:ln w="25400">
          <a:solidFill>
            <a:schemeClr val="accent1">
              <a:shade val="50000"/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chemeClr val="bg1">
                  <a:lumMod val="65000"/>
                  <a:alpha val="40000"/>
                </a:schemeClr>
              </a:solidFill>
            </a:rPr>
            <a:t>学ぶ</a:t>
          </a:r>
          <a:endParaRPr kumimoji="1" lang="en-US" altLang="ja-JP" sz="6000">
            <a:solidFill>
              <a:schemeClr val="bg1">
                <a:lumMod val="65000"/>
                <a:alpha val="40000"/>
              </a:schemeClr>
            </a:solidFill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33750</xdr:colOff>
      <xdr:row>24</xdr:row>
      <xdr:rowOff>129000</xdr:rowOff>
    </xdr:to>
    <xdr:sp macro="" textlink="">
      <xdr:nvSpPr>
        <xdr:cNvPr id="8" name="円/楕円 7"/>
        <xdr:cNvSpPr/>
      </xdr:nvSpPr>
      <xdr:spPr>
        <a:xfrm>
          <a:off x="7905750" y="381000"/>
          <a:ext cx="4320000" cy="4320000"/>
        </a:xfrm>
        <a:prstGeom prst="ellipse">
          <a:avLst/>
        </a:prstGeom>
        <a:noFill/>
        <a:ln w="25400">
          <a:solidFill>
            <a:schemeClr val="accent1">
              <a:shade val="50000"/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solidFill>
                <a:schemeClr val="bg1">
                  <a:lumMod val="65000"/>
                  <a:alpha val="40000"/>
                </a:schemeClr>
              </a:solidFill>
            </a:rPr>
            <a:t>まちのＰＲ</a:t>
          </a:r>
        </a:p>
      </xdr:txBody>
    </xdr:sp>
    <xdr:clientData/>
  </xdr:twoCellAnchor>
  <xdr:twoCellAnchor>
    <xdr:from>
      <xdr:col>2</xdr:col>
      <xdr:colOff>190500</xdr:colOff>
      <xdr:row>26</xdr:row>
      <xdr:rowOff>95250</xdr:rowOff>
    </xdr:from>
    <xdr:to>
      <xdr:col>6</xdr:col>
      <xdr:colOff>95250</xdr:colOff>
      <xdr:row>49</xdr:row>
      <xdr:rowOff>161925</xdr:rowOff>
    </xdr:to>
    <xdr:sp macro="" textlink="">
      <xdr:nvSpPr>
        <xdr:cNvPr id="9" name="正方形/長方形 8"/>
        <xdr:cNvSpPr/>
      </xdr:nvSpPr>
      <xdr:spPr>
        <a:xfrm>
          <a:off x="1714500" y="5048250"/>
          <a:ext cx="2952750" cy="4257675"/>
        </a:xfrm>
        <a:prstGeom prst="rect">
          <a:avLst/>
        </a:prstGeom>
        <a:noFill/>
        <a:ln>
          <a:solidFill>
            <a:srgbClr val="00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154780</xdr:colOff>
      <xdr:row>26</xdr:row>
      <xdr:rowOff>95250</xdr:rowOff>
    </xdr:from>
    <xdr:to>
      <xdr:col>14</xdr:col>
      <xdr:colOff>119061</xdr:colOff>
      <xdr:row>49</xdr:row>
      <xdr:rowOff>83343</xdr:rowOff>
    </xdr:to>
    <xdr:sp macro="" textlink="">
      <xdr:nvSpPr>
        <xdr:cNvPr id="10" name="フリーフォーム 9"/>
        <xdr:cNvSpPr/>
      </xdr:nvSpPr>
      <xdr:spPr>
        <a:xfrm>
          <a:off x="3202780" y="5048250"/>
          <a:ext cx="7584281" cy="4179093"/>
        </a:xfrm>
        <a:custGeom>
          <a:avLst/>
          <a:gdLst>
            <a:gd name="connsiteX0" fmla="*/ 1559718 w 7620000"/>
            <a:gd name="connsiteY0" fmla="*/ 11906 h 4131468"/>
            <a:gd name="connsiteX1" fmla="*/ 1571625 w 7620000"/>
            <a:gd name="connsiteY1" fmla="*/ 381000 h 4131468"/>
            <a:gd name="connsiteX2" fmla="*/ 0 w 7620000"/>
            <a:gd name="connsiteY2" fmla="*/ 381000 h 4131468"/>
            <a:gd name="connsiteX3" fmla="*/ 0 w 7620000"/>
            <a:gd name="connsiteY3" fmla="*/ 4131468 h 4131468"/>
            <a:gd name="connsiteX4" fmla="*/ 3036093 w 7620000"/>
            <a:gd name="connsiteY4" fmla="*/ 4131468 h 4131468"/>
            <a:gd name="connsiteX5" fmla="*/ 3036093 w 7620000"/>
            <a:gd name="connsiteY5" fmla="*/ 2809875 h 4131468"/>
            <a:gd name="connsiteX6" fmla="*/ 4583906 w 7620000"/>
            <a:gd name="connsiteY6" fmla="*/ 2809875 h 4131468"/>
            <a:gd name="connsiteX7" fmla="*/ 4595812 w 7620000"/>
            <a:gd name="connsiteY7" fmla="*/ 3964781 h 4131468"/>
            <a:gd name="connsiteX8" fmla="*/ 6096000 w 7620000"/>
            <a:gd name="connsiteY8" fmla="*/ 3964781 h 4131468"/>
            <a:gd name="connsiteX9" fmla="*/ 6096000 w 7620000"/>
            <a:gd name="connsiteY9" fmla="*/ 2643187 h 4131468"/>
            <a:gd name="connsiteX10" fmla="*/ 7608093 w 7620000"/>
            <a:gd name="connsiteY10" fmla="*/ 2643187 h 4131468"/>
            <a:gd name="connsiteX11" fmla="*/ 7620000 w 7620000"/>
            <a:gd name="connsiteY11" fmla="*/ 0 h 4131468"/>
            <a:gd name="connsiteX12" fmla="*/ 1559718 w 7620000"/>
            <a:gd name="connsiteY12" fmla="*/ 11906 h 4131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620000" h="4131468">
              <a:moveTo>
                <a:pt x="1559718" y="11906"/>
              </a:moveTo>
              <a:lnTo>
                <a:pt x="1571625" y="381000"/>
              </a:lnTo>
              <a:lnTo>
                <a:pt x="0" y="381000"/>
              </a:lnTo>
              <a:lnTo>
                <a:pt x="0" y="4131468"/>
              </a:lnTo>
              <a:lnTo>
                <a:pt x="3036093" y="4131468"/>
              </a:lnTo>
              <a:lnTo>
                <a:pt x="3036093" y="2809875"/>
              </a:lnTo>
              <a:lnTo>
                <a:pt x="4583906" y="2809875"/>
              </a:lnTo>
              <a:lnTo>
                <a:pt x="4595812" y="3964781"/>
              </a:lnTo>
              <a:lnTo>
                <a:pt x="6096000" y="3964781"/>
              </a:lnTo>
              <a:lnTo>
                <a:pt x="6096000" y="2643187"/>
              </a:lnTo>
              <a:lnTo>
                <a:pt x="7608093" y="2643187"/>
              </a:lnTo>
              <a:lnTo>
                <a:pt x="7620000" y="0"/>
              </a:lnTo>
              <a:lnTo>
                <a:pt x="1559718" y="11906"/>
              </a:lnTo>
              <a:close/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216693</xdr:colOff>
      <xdr:row>3</xdr:row>
      <xdr:rowOff>97631</xdr:rowOff>
    </xdr:from>
    <xdr:to>
      <xdr:col>6</xdr:col>
      <xdr:colOff>76200</xdr:colOff>
      <xdr:row>23</xdr:row>
      <xdr:rowOff>50006</xdr:rowOff>
    </xdr:to>
    <xdr:sp macro="" textlink="">
      <xdr:nvSpPr>
        <xdr:cNvPr id="11" name="正方形/長方形 10"/>
        <xdr:cNvSpPr/>
      </xdr:nvSpPr>
      <xdr:spPr>
        <a:xfrm>
          <a:off x="3264693" y="669131"/>
          <a:ext cx="1383507" cy="3762375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214312</xdr:colOff>
      <xdr:row>1</xdr:row>
      <xdr:rowOff>95250</xdr:rowOff>
    </xdr:from>
    <xdr:to>
      <xdr:col>16</xdr:col>
      <xdr:colOff>142875</xdr:colOff>
      <xdr:row>25</xdr:row>
      <xdr:rowOff>47625</xdr:rowOff>
    </xdr:to>
    <xdr:sp macro="" textlink="">
      <xdr:nvSpPr>
        <xdr:cNvPr id="12" name="フリーフォーム 11"/>
        <xdr:cNvSpPr/>
      </xdr:nvSpPr>
      <xdr:spPr>
        <a:xfrm>
          <a:off x="7834312" y="285750"/>
          <a:ext cx="4500563" cy="4524375"/>
        </a:xfrm>
        <a:custGeom>
          <a:avLst/>
          <a:gdLst>
            <a:gd name="connsiteX0" fmla="*/ 0 w 4524375"/>
            <a:gd name="connsiteY0" fmla="*/ 0 h 4583906"/>
            <a:gd name="connsiteX1" fmla="*/ 0 w 4524375"/>
            <a:gd name="connsiteY1" fmla="*/ 4191000 h 4583906"/>
            <a:gd name="connsiteX2" fmla="*/ 1464469 w 4524375"/>
            <a:gd name="connsiteY2" fmla="*/ 4191000 h 4583906"/>
            <a:gd name="connsiteX3" fmla="*/ 1476375 w 4524375"/>
            <a:gd name="connsiteY3" fmla="*/ 4583906 h 4583906"/>
            <a:gd name="connsiteX4" fmla="*/ 2988469 w 4524375"/>
            <a:gd name="connsiteY4" fmla="*/ 4583906 h 4583906"/>
            <a:gd name="connsiteX5" fmla="*/ 2976562 w 4524375"/>
            <a:gd name="connsiteY5" fmla="*/ 3821906 h 4583906"/>
            <a:gd name="connsiteX6" fmla="*/ 4524375 w 4524375"/>
            <a:gd name="connsiteY6" fmla="*/ 3821906 h 4583906"/>
            <a:gd name="connsiteX7" fmla="*/ 4512469 w 4524375"/>
            <a:gd name="connsiteY7" fmla="*/ 11906 h 4583906"/>
            <a:gd name="connsiteX8" fmla="*/ 0 w 4524375"/>
            <a:gd name="connsiteY8" fmla="*/ 0 h 45839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524375" h="4583906">
              <a:moveTo>
                <a:pt x="0" y="0"/>
              </a:moveTo>
              <a:lnTo>
                <a:pt x="0" y="4191000"/>
              </a:lnTo>
              <a:lnTo>
                <a:pt x="1464469" y="4191000"/>
              </a:lnTo>
              <a:lnTo>
                <a:pt x="1476375" y="4583906"/>
              </a:lnTo>
              <a:lnTo>
                <a:pt x="2988469" y="4583906"/>
              </a:lnTo>
              <a:lnTo>
                <a:pt x="2976562" y="3821906"/>
              </a:lnTo>
              <a:lnTo>
                <a:pt x="4524375" y="3821906"/>
              </a:lnTo>
              <a:cubicBezTo>
                <a:pt x="4520406" y="2551906"/>
                <a:pt x="4516438" y="1281906"/>
                <a:pt x="4512469" y="11906"/>
              </a:cubicBez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142873</xdr:colOff>
      <xdr:row>1</xdr:row>
      <xdr:rowOff>107155</xdr:rowOff>
    </xdr:from>
    <xdr:to>
      <xdr:col>10</xdr:col>
      <xdr:colOff>133350</xdr:colOff>
      <xdr:row>23</xdr:row>
      <xdr:rowOff>123824</xdr:rowOff>
    </xdr:to>
    <xdr:sp macro="" textlink="">
      <xdr:nvSpPr>
        <xdr:cNvPr id="13" name="正方形/長方形 12"/>
        <xdr:cNvSpPr/>
      </xdr:nvSpPr>
      <xdr:spPr>
        <a:xfrm>
          <a:off x="3190873" y="297655"/>
          <a:ext cx="4562477" cy="420766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190499</xdr:colOff>
      <xdr:row>21</xdr:row>
      <xdr:rowOff>119062</xdr:rowOff>
    </xdr:from>
    <xdr:to>
      <xdr:col>16</xdr:col>
      <xdr:colOff>142875</xdr:colOff>
      <xdr:row>31</xdr:row>
      <xdr:rowOff>59531</xdr:rowOff>
    </xdr:to>
    <xdr:sp macro="" textlink="">
      <xdr:nvSpPr>
        <xdr:cNvPr id="14" name="正方形/長方形 13"/>
        <xdr:cNvSpPr/>
      </xdr:nvSpPr>
      <xdr:spPr>
        <a:xfrm>
          <a:off x="10858499" y="4119562"/>
          <a:ext cx="1476376" cy="184546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202406</xdr:colOff>
      <xdr:row>31</xdr:row>
      <xdr:rowOff>130968</xdr:rowOff>
    </xdr:from>
    <xdr:to>
      <xdr:col>16</xdr:col>
      <xdr:colOff>142875</xdr:colOff>
      <xdr:row>48</xdr:row>
      <xdr:rowOff>71438</xdr:rowOff>
    </xdr:to>
    <xdr:sp macro="" textlink="">
      <xdr:nvSpPr>
        <xdr:cNvPr id="15" name="正方形/長方形 14"/>
        <xdr:cNvSpPr/>
      </xdr:nvSpPr>
      <xdr:spPr>
        <a:xfrm>
          <a:off x="10870406" y="6036468"/>
          <a:ext cx="1464469" cy="300752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190500</xdr:colOff>
      <xdr:row>3</xdr:row>
      <xdr:rowOff>114299</xdr:rowOff>
    </xdr:from>
    <xdr:to>
      <xdr:col>10</xdr:col>
      <xdr:colOff>66675</xdr:colOff>
      <xdr:row>13</xdr:row>
      <xdr:rowOff>47624</xdr:rowOff>
    </xdr:to>
    <xdr:sp macro="" textlink="">
      <xdr:nvSpPr>
        <xdr:cNvPr id="16" name="正方形/長方形 15"/>
        <xdr:cNvSpPr/>
      </xdr:nvSpPr>
      <xdr:spPr>
        <a:xfrm>
          <a:off x="4762500" y="685799"/>
          <a:ext cx="2924175" cy="1838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190500</xdr:colOff>
      <xdr:row>13</xdr:row>
      <xdr:rowOff>123825</xdr:rowOff>
    </xdr:from>
    <xdr:to>
      <xdr:col>10</xdr:col>
      <xdr:colOff>76200</xdr:colOff>
      <xdr:row>23</xdr:row>
      <xdr:rowOff>47625</xdr:rowOff>
    </xdr:to>
    <xdr:sp macro="" textlink="">
      <xdr:nvSpPr>
        <xdr:cNvPr id="17" name="正方形/長方形 16"/>
        <xdr:cNvSpPr/>
      </xdr:nvSpPr>
      <xdr:spPr>
        <a:xfrm>
          <a:off x="4762500" y="2600325"/>
          <a:ext cx="2933700" cy="1828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66675</xdr:colOff>
      <xdr:row>45</xdr:row>
      <xdr:rowOff>57149</xdr:rowOff>
    </xdr:from>
    <xdr:to>
      <xdr:col>3</xdr:col>
      <xdr:colOff>1171575</xdr:colOff>
      <xdr:row>49</xdr:row>
      <xdr:rowOff>0</xdr:rowOff>
    </xdr:to>
    <xdr:grpSp>
      <xdr:nvGrpSpPr>
        <xdr:cNvPr id="18" name="グループ化 17"/>
        <xdr:cNvGrpSpPr/>
      </xdr:nvGrpSpPr>
      <xdr:grpSpPr>
        <a:xfrm>
          <a:off x="352425" y="8515349"/>
          <a:ext cx="2628900" cy="628651"/>
          <a:chOff x="1540723" y="7613972"/>
          <a:chExt cx="7135585" cy="1376529"/>
        </a:xfrm>
      </xdr:grpSpPr>
      <xdr:sp macro="" textlink="">
        <xdr:nvSpPr>
          <xdr:cNvPr id="19" name="フリーフォーム 18"/>
          <xdr:cNvSpPr/>
        </xdr:nvSpPr>
        <xdr:spPr>
          <a:xfrm>
            <a:off x="1540723" y="7613972"/>
            <a:ext cx="7135585" cy="1376529"/>
          </a:xfrm>
          <a:custGeom>
            <a:avLst/>
            <a:gdLst>
              <a:gd name="connsiteX0" fmla="*/ 278 w 6658866"/>
              <a:gd name="connsiteY0" fmla="*/ 3192 h 1644264"/>
              <a:gd name="connsiteX1" fmla="*/ 4048403 w 6658866"/>
              <a:gd name="connsiteY1" fmla="*/ 1203342 h 1644264"/>
              <a:gd name="connsiteX2" fmla="*/ 6658253 w 6658866"/>
              <a:gd name="connsiteY2" fmla="*/ 422292 h 1644264"/>
              <a:gd name="connsiteX3" fmla="*/ 4248428 w 6658866"/>
              <a:gd name="connsiteY3" fmla="*/ 1641492 h 1644264"/>
              <a:gd name="connsiteX4" fmla="*/ 278 w 6658866"/>
              <a:gd name="connsiteY4" fmla="*/ 3192 h 16442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58866" h="1644264">
                <a:moveTo>
                  <a:pt x="278" y="3192"/>
                </a:moveTo>
                <a:cubicBezTo>
                  <a:pt x="-33059" y="-69833"/>
                  <a:pt x="2938741" y="1133492"/>
                  <a:pt x="4048403" y="1203342"/>
                </a:cubicBezTo>
                <a:cubicBezTo>
                  <a:pt x="5158066" y="1273192"/>
                  <a:pt x="6624916" y="349267"/>
                  <a:pt x="6658253" y="422292"/>
                </a:cubicBezTo>
                <a:cubicBezTo>
                  <a:pt x="6691590" y="495317"/>
                  <a:pt x="5359678" y="1709755"/>
                  <a:pt x="4248428" y="1641492"/>
                </a:cubicBezTo>
                <a:cubicBezTo>
                  <a:pt x="3137178" y="1573229"/>
                  <a:pt x="33615" y="76217"/>
                  <a:pt x="278" y="3192"/>
                </a:cubicBezTo>
                <a:close/>
              </a:path>
            </a:pathLst>
          </a:custGeom>
          <a:gradFill flip="none" rotWithShape="1">
            <a:gsLst>
              <a:gs pos="19000">
                <a:srgbClr val="FF99FF"/>
              </a:gs>
              <a:gs pos="30000">
                <a:schemeClr val="accent5">
                  <a:lumMod val="10000"/>
                  <a:lumOff val="90000"/>
                </a:schemeClr>
              </a:gs>
              <a:gs pos="100000">
                <a:schemeClr val="accent5">
                  <a:lumMod val="100000"/>
                </a:schemeClr>
              </a:gs>
            </a:gsLst>
            <a:lin ang="3600000" scaled="0"/>
            <a:tileRect/>
          </a:gra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0" name="円/楕円 19"/>
          <xdr:cNvSpPr/>
        </xdr:nvSpPr>
        <xdr:spPr>
          <a:xfrm>
            <a:off x="8362949" y="8096248"/>
            <a:ext cx="45719" cy="45720"/>
          </a:xfrm>
          <a:prstGeom prst="ellipse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0</xdr:col>
      <xdr:colOff>219075</xdr:colOff>
      <xdr:row>1</xdr:row>
      <xdr:rowOff>76200</xdr:rowOff>
    </xdr:from>
    <xdr:to>
      <xdr:col>4</xdr:col>
      <xdr:colOff>76200</xdr:colOff>
      <xdr:row>38</xdr:row>
      <xdr:rowOff>95250</xdr:rowOff>
    </xdr:to>
    <xdr:sp macro="" textlink="">
      <xdr:nvSpPr>
        <xdr:cNvPr id="21" name="フリーフォーム 20"/>
        <xdr:cNvSpPr/>
      </xdr:nvSpPr>
      <xdr:spPr>
        <a:xfrm>
          <a:off x="219075" y="266700"/>
          <a:ext cx="2905125" cy="7067550"/>
        </a:xfrm>
        <a:custGeom>
          <a:avLst/>
          <a:gdLst>
            <a:gd name="connsiteX0" fmla="*/ 0 w 2952750"/>
            <a:gd name="connsiteY0" fmla="*/ 0 h 7048500"/>
            <a:gd name="connsiteX1" fmla="*/ 0 w 2952750"/>
            <a:gd name="connsiteY1" fmla="*/ 7048500 h 7048500"/>
            <a:gd name="connsiteX2" fmla="*/ 1428750 w 2952750"/>
            <a:gd name="connsiteY2" fmla="*/ 7048500 h 7048500"/>
            <a:gd name="connsiteX3" fmla="*/ 1428750 w 2952750"/>
            <a:gd name="connsiteY3" fmla="*/ 4705350 h 7048500"/>
            <a:gd name="connsiteX4" fmla="*/ 2952750 w 2952750"/>
            <a:gd name="connsiteY4" fmla="*/ 4724400 h 7048500"/>
            <a:gd name="connsiteX5" fmla="*/ 2933700 w 2952750"/>
            <a:gd name="connsiteY5" fmla="*/ 38100 h 7048500"/>
            <a:gd name="connsiteX6" fmla="*/ 0 w 2952750"/>
            <a:gd name="connsiteY6" fmla="*/ 0 h 7048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952750" h="7048500">
              <a:moveTo>
                <a:pt x="0" y="0"/>
              </a:moveTo>
              <a:lnTo>
                <a:pt x="0" y="7048500"/>
              </a:lnTo>
              <a:lnTo>
                <a:pt x="1428750" y="7048500"/>
              </a:lnTo>
              <a:lnTo>
                <a:pt x="1428750" y="4705350"/>
              </a:lnTo>
              <a:lnTo>
                <a:pt x="2952750" y="4724400"/>
              </a:lnTo>
              <a:lnTo>
                <a:pt x="2933700" y="3810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228600</xdr:colOff>
      <xdr:row>10</xdr:row>
      <xdr:rowOff>123825</xdr:rowOff>
    </xdr:from>
    <xdr:to>
      <xdr:col>18</xdr:col>
      <xdr:colOff>57150</xdr:colOff>
      <xdr:row>16</xdr:row>
      <xdr:rowOff>47625</xdr:rowOff>
    </xdr:to>
    <xdr:sp macro="" textlink="">
      <xdr:nvSpPr>
        <xdr:cNvPr id="22" name="正方形/長方形 21"/>
        <xdr:cNvSpPr/>
      </xdr:nvSpPr>
      <xdr:spPr>
        <a:xfrm>
          <a:off x="12420600" y="2028825"/>
          <a:ext cx="1352550" cy="1066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228600</xdr:colOff>
      <xdr:row>16</xdr:row>
      <xdr:rowOff>114300</xdr:rowOff>
    </xdr:from>
    <xdr:to>
      <xdr:col>18</xdr:col>
      <xdr:colOff>57150</xdr:colOff>
      <xdr:row>21</xdr:row>
      <xdr:rowOff>66675</xdr:rowOff>
    </xdr:to>
    <xdr:sp macro="" textlink="">
      <xdr:nvSpPr>
        <xdr:cNvPr id="23" name="正方形/長方形 22"/>
        <xdr:cNvSpPr/>
      </xdr:nvSpPr>
      <xdr:spPr>
        <a:xfrm>
          <a:off x="12420600" y="3162300"/>
          <a:ext cx="1352550" cy="904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228600</xdr:colOff>
      <xdr:row>21</xdr:row>
      <xdr:rowOff>123825</xdr:rowOff>
    </xdr:from>
    <xdr:to>
      <xdr:col>18</xdr:col>
      <xdr:colOff>57150</xdr:colOff>
      <xdr:row>28</xdr:row>
      <xdr:rowOff>66675</xdr:rowOff>
    </xdr:to>
    <xdr:sp macro="" textlink="">
      <xdr:nvSpPr>
        <xdr:cNvPr id="24" name="正方形/長方形 23"/>
        <xdr:cNvSpPr/>
      </xdr:nvSpPr>
      <xdr:spPr>
        <a:xfrm>
          <a:off x="12420600" y="4124325"/>
          <a:ext cx="1352550" cy="12763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228600</xdr:colOff>
      <xdr:row>28</xdr:row>
      <xdr:rowOff>114299</xdr:rowOff>
    </xdr:from>
    <xdr:to>
      <xdr:col>18</xdr:col>
      <xdr:colOff>57150</xdr:colOff>
      <xdr:row>48</xdr:row>
      <xdr:rowOff>85724</xdr:rowOff>
    </xdr:to>
    <xdr:sp macro="" textlink="">
      <xdr:nvSpPr>
        <xdr:cNvPr id="25" name="正方形/長方形 24"/>
        <xdr:cNvSpPr/>
      </xdr:nvSpPr>
      <xdr:spPr>
        <a:xfrm>
          <a:off x="12420600" y="5448299"/>
          <a:ext cx="1352550" cy="3609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1184275</xdr:colOff>
      <xdr:row>10</xdr:row>
      <xdr:rowOff>9525</xdr:rowOff>
    </xdr:from>
    <xdr:to>
      <xdr:col>11</xdr:col>
      <xdr:colOff>517525</xdr:colOff>
      <xdr:row>42</xdr:row>
      <xdr:rowOff>9525</xdr:rowOff>
    </xdr:to>
    <xdr:cxnSp macro="">
      <xdr:nvCxnSpPr>
        <xdr:cNvPr id="27" name="直線矢印コネクタ 26"/>
        <xdr:cNvCxnSpPr/>
      </xdr:nvCxnSpPr>
      <xdr:spPr>
        <a:xfrm flipV="1">
          <a:off x="2994025" y="1914525"/>
          <a:ext cx="5429250" cy="60388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1095375</xdr:colOff>
      <xdr:row>23</xdr:row>
      <xdr:rowOff>95251</xdr:rowOff>
    </xdr:from>
    <xdr:to>
      <xdr:col>12</xdr:col>
      <xdr:colOff>269875</xdr:colOff>
      <xdr:row>45</xdr:row>
      <xdr:rowOff>47625</xdr:rowOff>
    </xdr:to>
    <xdr:cxnSp macro="">
      <xdr:nvCxnSpPr>
        <xdr:cNvPr id="35" name="直線矢印コネクタ 34"/>
        <xdr:cNvCxnSpPr/>
      </xdr:nvCxnSpPr>
      <xdr:spPr>
        <a:xfrm flipV="1">
          <a:off x="2905125" y="4476751"/>
          <a:ext cx="6508750" cy="402907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723900</xdr:colOff>
      <xdr:row>7</xdr:row>
      <xdr:rowOff>47627</xdr:rowOff>
    </xdr:from>
    <xdr:to>
      <xdr:col>14</xdr:col>
      <xdr:colOff>238125</xdr:colOff>
      <xdr:row>22</xdr:row>
      <xdr:rowOff>38100</xdr:rowOff>
    </xdr:to>
    <xdr:cxnSp macro="">
      <xdr:nvCxnSpPr>
        <xdr:cNvPr id="38" name="直線矢印コネクタ 37"/>
        <xdr:cNvCxnSpPr/>
      </xdr:nvCxnSpPr>
      <xdr:spPr>
        <a:xfrm flipV="1">
          <a:off x="10153650" y="1381127"/>
          <a:ext cx="752475" cy="2847973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904877</xdr:colOff>
      <xdr:row>6</xdr:row>
      <xdr:rowOff>2</xdr:rowOff>
    </xdr:from>
    <xdr:to>
      <xdr:col>11</xdr:col>
      <xdr:colOff>142875</xdr:colOff>
      <xdr:row>20</xdr:row>
      <xdr:rowOff>19050</xdr:rowOff>
    </xdr:to>
    <xdr:cxnSp macro="">
      <xdr:nvCxnSpPr>
        <xdr:cNvPr id="41" name="直線矢印コネクタ 40"/>
        <xdr:cNvCxnSpPr/>
      </xdr:nvCxnSpPr>
      <xdr:spPr>
        <a:xfrm flipH="1" flipV="1">
          <a:off x="2714627" y="1143002"/>
          <a:ext cx="5333998" cy="2686048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904875</xdr:colOff>
      <xdr:row>20</xdr:row>
      <xdr:rowOff>152400</xdr:rowOff>
    </xdr:from>
    <xdr:to>
      <xdr:col>11</xdr:col>
      <xdr:colOff>76200</xdr:colOff>
      <xdr:row>39</xdr:row>
      <xdr:rowOff>76201</xdr:rowOff>
    </xdr:to>
    <xdr:cxnSp macro="">
      <xdr:nvCxnSpPr>
        <xdr:cNvPr id="45" name="直線矢印コネクタ 44"/>
        <xdr:cNvCxnSpPr/>
      </xdr:nvCxnSpPr>
      <xdr:spPr>
        <a:xfrm flipV="1">
          <a:off x="4238625" y="3962400"/>
          <a:ext cx="3743325" cy="3533776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8</xdr:row>
      <xdr:rowOff>133350</xdr:rowOff>
    </xdr:from>
    <xdr:to>
      <xdr:col>5</xdr:col>
      <xdr:colOff>28575</xdr:colOff>
      <xdr:row>31</xdr:row>
      <xdr:rowOff>76200</xdr:rowOff>
    </xdr:to>
    <xdr:cxnSp macro="">
      <xdr:nvCxnSpPr>
        <xdr:cNvPr id="49" name="直線矢印コネクタ 48"/>
        <xdr:cNvCxnSpPr/>
      </xdr:nvCxnSpPr>
      <xdr:spPr>
        <a:xfrm>
          <a:off x="847725" y="1657350"/>
          <a:ext cx="2514600" cy="432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8</xdr:row>
      <xdr:rowOff>95250</xdr:rowOff>
    </xdr:from>
    <xdr:to>
      <xdr:col>11</xdr:col>
      <xdr:colOff>95250</xdr:colOff>
      <xdr:row>12</xdr:row>
      <xdr:rowOff>114300</xdr:rowOff>
    </xdr:to>
    <xdr:cxnSp macro="">
      <xdr:nvCxnSpPr>
        <xdr:cNvPr id="52" name="直線矢印コネクタ 51"/>
        <xdr:cNvCxnSpPr/>
      </xdr:nvCxnSpPr>
      <xdr:spPr>
        <a:xfrm>
          <a:off x="838200" y="1619250"/>
          <a:ext cx="7162800" cy="7810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1028700</xdr:colOff>
      <xdr:row>19</xdr:row>
      <xdr:rowOff>0</xdr:rowOff>
    </xdr:from>
    <xdr:to>
      <xdr:col>14</xdr:col>
      <xdr:colOff>238125</xdr:colOff>
      <xdr:row>41</xdr:row>
      <xdr:rowOff>47625</xdr:rowOff>
    </xdr:to>
    <xdr:cxnSp macro="">
      <xdr:nvCxnSpPr>
        <xdr:cNvPr id="55" name="直線矢印コネクタ 54"/>
        <xdr:cNvCxnSpPr/>
      </xdr:nvCxnSpPr>
      <xdr:spPr>
        <a:xfrm flipH="1">
          <a:off x="5886450" y="3619500"/>
          <a:ext cx="5019675" cy="420052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885825</xdr:colOff>
      <xdr:row>10</xdr:row>
      <xdr:rowOff>28575</xdr:rowOff>
    </xdr:from>
    <xdr:to>
      <xdr:col>11</xdr:col>
      <xdr:colOff>619126</xdr:colOff>
      <xdr:row>41</xdr:row>
      <xdr:rowOff>28575</xdr:rowOff>
    </xdr:to>
    <xdr:cxnSp macro="">
      <xdr:nvCxnSpPr>
        <xdr:cNvPr id="57" name="直線矢印コネクタ 56"/>
        <xdr:cNvCxnSpPr/>
      </xdr:nvCxnSpPr>
      <xdr:spPr>
        <a:xfrm flipH="1">
          <a:off x="5743575" y="1933575"/>
          <a:ext cx="2781301" cy="58674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6</xdr:row>
      <xdr:rowOff>180975</xdr:rowOff>
    </xdr:from>
    <xdr:to>
      <xdr:col>1</xdr:col>
      <xdr:colOff>800100</xdr:colOff>
      <xdr:row>18</xdr:row>
      <xdr:rowOff>47625</xdr:rowOff>
    </xdr:to>
    <xdr:cxnSp macro="">
      <xdr:nvCxnSpPr>
        <xdr:cNvPr id="76" name="直線矢印コネクタ 75"/>
        <xdr:cNvCxnSpPr/>
      </xdr:nvCxnSpPr>
      <xdr:spPr>
        <a:xfrm>
          <a:off x="1028700" y="1323975"/>
          <a:ext cx="57150" cy="21526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25</xdr:row>
      <xdr:rowOff>0</xdr:rowOff>
    </xdr:from>
    <xdr:to>
      <xdr:col>11</xdr:col>
      <xdr:colOff>47625</xdr:colOff>
      <xdr:row>41</xdr:row>
      <xdr:rowOff>66675</xdr:rowOff>
    </xdr:to>
    <xdr:cxnSp macro="">
      <xdr:nvCxnSpPr>
        <xdr:cNvPr id="90" name="直線矢印コネクタ 89"/>
        <xdr:cNvCxnSpPr/>
      </xdr:nvCxnSpPr>
      <xdr:spPr>
        <a:xfrm>
          <a:off x="1038225" y="4762500"/>
          <a:ext cx="6915150" cy="307657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21</xdr:row>
      <xdr:rowOff>142875</xdr:rowOff>
    </xdr:from>
    <xdr:to>
      <xdr:col>11</xdr:col>
      <xdr:colOff>676275</xdr:colOff>
      <xdr:row>40</xdr:row>
      <xdr:rowOff>161925</xdr:rowOff>
    </xdr:to>
    <xdr:cxnSp macro="">
      <xdr:nvCxnSpPr>
        <xdr:cNvPr id="94" name="直線矢印コネクタ 93"/>
        <xdr:cNvCxnSpPr/>
      </xdr:nvCxnSpPr>
      <xdr:spPr>
        <a:xfrm>
          <a:off x="8477250" y="4143375"/>
          <a:ext cx="104775" cy="36195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22</xdr:row>
      <xdr:rowOff>9525</xdr:rowOff>
    </xdr:from>
    <xdr:to>
      <xdr:col>11</xdr:col>
      <xdr:colOff>628650</xdr:colOff>
      <xdr:row>47</xdr:row>
      <xdr:rowOff>85725</xdr:rowOff>
    </xdr:to>
    <xdr:cxnSp macro="">
      <xdr:nvCxnSpPr>
        <xdr:cNvPr id="99" name="直線矢印コネクタ 98"/>
        <xdr:cNvCxnSpPr/>
      </xdr:nvCxnSpPr>
      <xdr:spPr>
        <a:xfrm>
          <a:off x="4200525" y="4200525"/>
          <a:ext cx="4333875" cy="46863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7</xdr:row>
      <xdr:rowOff>19051</xdr:rowOff>
    </xdr:from>
    <xdr:to>
      <xdr:col>17</xdr:col>
      <xdr:colOff>85725</xdr:colOff>
      <xdr:row>22</xdr:row>
      <xdr:rowOff>47625</xdr:rowOff>
    </xdr:to>
    <xdr:cxnSp macro="">
      <xdr:nvCxnSpPr>
        <xdr:cNvPr id="28" name="直線矢印コネクタ 27"/>
        <xdr:cNvCxnSpPr/>
      </xdr:nvCxnSpPr>
      <xdr:spPr>
        <a:xfrm flipV="1">
          <a:off x="9829800" y="1352551"/>
          <a:ext cx="2733675" cy="288607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1047750</xdr:colOff>
      <xdr:row>0</xdr:row>
      <xdr:rowOff>180976</xdr:rowOff>
    </xdr:from>
    <xdr:to>
      <xdr:col>5</xdr:col>
      <xdr:colOff>295275</xdr:colOff>
      <xdr:row>8</xdr:row>
      <xdr:rowOff>47625</xdr:rowOff>
    </xdr:to>
    <xdr:cxnSp macro="">
      <xdr:nvCxnSpPr>
        <xdr:cNvPr id="29" name="直線矢印コネクタ 28"/>
        <xdr:cNvCxnSpPr/>
      </xdr:nvCxnSpPr>
      <xdr:spPr>
        <a:xfrm flipV="1">
          <a:off x="2857500" y="180976"/>
          <a:ext cx="771525" cy="13906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31</xdr:row>
      <xdr:rowOff>47625</xdr:rowOff>
    </xdr:from>
    <xdr:to>
      <xdr:col>3</xdr:col>
      <xdr:colOff>895350</xdr:colOff>
      <xdr:row>52</xdr:row>
      <xdr:rowOff>19050</xdr:rowOff>
    </xdr:to>
    <xdr:cxnSp macro="">
      <xdr:nvCxnSpPr>
        <xdr:cNvPr id="33" name="直線矢印コネクタ 32"/>
        <xdr:cNvCxnSpPr/>
      </xdr:nvCxnSpPr>
      <xdr:spPr>
        <a:xfrm>
          <a:off x="2638425" y="5953125"/>
          <a:ext cx="66675" cy="3724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5</xdr:row>
      <xdr:rowOff>123825</xdr:rowOff>
    </xdr:from>
    <xdr:to>
      <xdr:col>11</xdr:col>
      <xdr:colOff>114300</xdr:colOff>
      <xdr:row>20</xdr:row>
      <xdr:rowOff>76200</xdr:rowOff>
    </xdr:to>
    <xdr:cxnSp macro="">
      <xdr:nvCxnSpPr>
        <xdr:cNvPr id="42" name="直線矢印コネクタ 41"/>
        <xdr:cNvCxnSpPr/>
      </xdr:nvCxnSpPr>
      <xdr:spPr>
        <a:xfrm>
          <a:off x="952500" y="1076325"/>
          <a:ext cx="7067550" cy="280987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9</xdr:row>
      <xdr:rowOff>123825</xdr:rowOff>
    </xdr:from>
    <xdr:to>
      <xdr:col>11</xdr:col>
      <xdr:colOff>85725</xdr:colOff>
      <xdr:row>20</xdr:row>
      <xdr:rowOff>123825</xdr:rowOff>
    </xdr:to>
    <xdr:cxnSp macro="">
      <xdr:nvCxnSpPr>
        <xdr:cNvPr id="53" name="直線矢印コネクタ 52"/>
        <xdr:cNvCxnSpPr/>
      </xdr:nvCxnSpPr>
      <xdr:spPr>
        <a:xfrm>
          <a:off x="847725" y="1838325"/>
          <a:ext cx="7143750" cy="20955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19</xdr:row>
      <xdr:rowOff>180975</xdr:rowOff>
    </xdr:from>
    <xdr:to>
      <xdr:col>3</xdr:col>
      <xdr:colOff>0</xdr:colOff>
      <xdr:row>51</xdr:row>
      <xdr:rowOff>9525</xdr:rowOff>
    </xdr:to>
    <xdr:cxnSp macro="">
      <xdr:nvCxnSpPr>
        <xdr:cNvPr id="30" name="直線矢印コネクタ 29"/>
        <xdr:cNvCxnSpPr/>
      </xdr:nvCxnSpPr>
      <xdr:spPr>
        <a:xfrm flipH="1">
          <a:off x="952500" y="3800475"/>
          <a:ext cx="857250" cy="569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752474</xdr:colOff>
      <xdr:row>12</xdr:row>
      <xdr:rowOff>123825</xdr:rowOff>
    </xdr:from>
    <xdr:to>
      <xdr:col>7</xdr:col>
      <xdr:colOff>371475</xdr:colOff>
      <xdr:row>14</xdr:row>
      <xdr:rowOff>95250</xdr:rowOff>
    </xdr:to>
    <xdr:sp macro="" textlink="">
      <xdr:nvSpPr>
        <xdr:cNvPr id="26" name="円形吹き出し 25"/>
        <xdr:cNvSpPr/>
      </xdr:nvSpPr>
      <xdr:spPr>
        <a:xfrm>
          <a:off x="4086224" y="2409825"/>
          <a:ext cx="1143001" cy="352425"/>
        </a:xfrm>
        <a:prstGeom prst="wedgeEllipseCallout">
          <a:avLst>
            <a:gd name="adj1" fmla="val -23886"/>
            <a:gd name="adj2" fmla="val 1108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地区で対応</a:t>
          </a:r>
        </a:p>
      </xdr:txBody>
    </xdr:sp>
    <xdr:clientData/>
  </xdr:twoCellAnchor>
  <xdr:twoCellAnchor>
    <xdr:from>
      <xdr:col>2</xdr:col>
      <xdr:colOff>190499</xdr:colOff>
      <xdr:row>10</xdr:row>
      <xdr:rowOff>19050</xdr:rowOff>
    </xdr:from>
    <xdr:to>
      <xdr:col>5</xdr:col>
      <xdr:colOff>419100</xdr:colOff>
      <xdr:row>11</xdr:row>
      <xdr:rowOff>142875</xdr:rowOff>
    </xdr:to>
    <xdr:sp macro="" textlink="">
      <xdr:nvSpPr>
        <xdr:cNvPr id="31" name="円形吹き出し 30"/>
        <xdr:cNvSpPr/>
      </xdr:nvSpPr>
      <xdr:spPr>
        <a:xfrm>
          <a:off x="1714499" y="1924050"/>
          <a:ext cx="2038351" cy="314325"/>
        </a:xfrm>
        <a:prstGeom prst="wedgeEllipseCallout">
          <a:avLst>
            <a:gd name="adj1" fmla="val 29396"/>
            <a:gd name="adj2" fmla="val 9500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子育て支援団体に加入</a:t>
          </a:r>
          <a:endParaRPr kumimoji="1" lang="en-US" altLang="ja-JP" sz="9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37</xdr:row>
      <xdr:rowOff>76200</xdr:rowOff>
    </xdr:from>
    <xdr:to>
      <xdr:col>3</xdr:col>
      <xdr:colOff>1038225</xdr:colOff>
      <xdr:row>38</xdr:row>
      <xdr:rowOff>161925</xdr:rowOff>
    </xdr:to>
    <xdr:sp macro="" textlink="">
      <xdr:nvSpPr>
        <xdr:cNvPr id="32" name="円形吹き出し 31"/>
        <xdr:cNvSpPr/>
      </xdr:nvSpPr>
      <xdr:spPr>
        <a:xfrm>
          <a:off x="238125" y="7124700"/>
          <a:ext cx="2609850" cy="276225"/>
        </a:xfrm>
        <a:prstGeom prst="wedgeEllipseCallout">
          <a:avLst>
            <a:gd name="adj1" fmla="val 31022"/>
            <a:gd name="adj2" fmla="val -7454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求めているか？後継者育成？</a:t>
          </a:r>
        </a:p>
      </xdr:txBody>
    </xdr:sp>
    <xdr:clientData/>
  </xdr:twoCellAnchor>
  <xdr:twoCellAnchor>
    <xdr:from>
      <xdr:col>1</xdr:col>
      <xdr:colOff>457200</xdr:colOff>
      <xdr:row>18</xdr:row>
      <xdr:rowOff>161925</xdr:rowOff>
    </xdr:from>
    <xdr:to>
      <xdr:col>3</xdr:col>
      <xdr:colOff>114300</xdr:colOff>
      <xdr:row>20</xdr:row>
      <xdr:rowOff>123825</xdr:rowOff>
    </xdr:to>
    <xdr:sp macro="" textlink="">
      <xdr:nvSpPr>
        <xdr:cNvPr id="50" name="円形吹き出し 49"/>
        <xdr:cNvSpPr/>
      </xdr:nvSpPr>
      <xdr:spPr>
        <a:xfrm>
          <a:off x="742950" y="3590925"/>
          <a:ext cx="1181100" cy="342900"/>
        </a:xfrm>
        <a:prstGeom prst="wedgeEllipseCallout">
          <a:avLst>
            <a:gd name="adj1" fmla="val 28312"/>
            <a:gd name="adj2" fmla="val 1435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地区で対応</a:t>
          </a:r>
        </a:p>
      </xdr:txBody>
    </xdr:sp>
    <xdr:clientData/>
  </xdr:twoCellAnchor>
  <xdr:twoCellAnchor>
    <xdr:from>
      <xdr:col>7</xdr:col>
      <xdr:colOff>66675</xdr:colOff>
      <xdr:row>10</xdr:row>
      <xdr:rowOff>180973</xdr:rowOff>
    </xdr:from>
    <xdr:to>
      <xdr:col>9</xdr:col>
      <xdr:colOff>123825</xdr:colOff>
      <xdr:row>14</xdr:row>
      <xdr:rowOff>57150</xdr:rowOff>
    </xdr:to>
    <xdr:sp macro="" textlink="">
      <xdr:nvSpPr>
        <xdr:cNvPr id="51" name="円形吹き出し 50"/>
        <xdr:cNvSpPr/>
      </xdr:nvSpPr>
      <xdr:spPr>
        <a:xfrm>
          <a:off x="4924425" y="2085973"/>
          <a:ext cx="1581150" cy="638177"/>
        </a:xfrm>
        <a:prstGeom prst="wedgeEllipseCallout">
          <a:avLst>
            <a:gd name="adj1" fmla="val -26391"/>
            <a:gd name="adj2" fmla="val 905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まちネットで対応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人材バンク</a:t>
          </a:r>
        </a:p>
      </xdr:txBody>
    </xdr:sp>
    <xdr:clientData/>
  </xdr:twoCellAnchor>
  <xdr:twoCellAnchor>
    <xdr:from>
      <xdr:col>6</xdr:col>
      <xdr:colOff>200023</xdr:colOff>
      <xdr:row>22</xdr:row>
      <xdr:rowOff>0</xdr:rowOff>
    </xdr:from>
    <xdr:to>
      <xdr:col>11</xdr:col>
      <xdr:colOff>942974</xdr:colOff>
      <xdr:row>23</xdr:row>
      <xdr:rowOff>171450</xdr:rowOff>
    </xdr:to>
    <xdr:sp macro="" textlink="">
      <xdr:nvSpPr>
        <xdr:cNvPr id="56" name="円形吹き出し 55"/>
        <xdr:cNvSpPr/>
      </xdr:nvSpPr>
      <xdr:spPr>
        <a:xfrm>
          <a:off x="4772023" y="4191000"/>
          <a:ext cx="4076701" cy="361950"/>
        </a:xfrm>
        <a:prstGeom prst="wedgeEllipseCallout">
          <a:avLst>
            <a:gd name="adj1" fmla="val -19997"/>
            <a:gd name="adj2" fmla="val -1356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中学生：サポートルームさくら　小学生：地区で対応</a:t>
          </a:r>
        </a:p>
      </xdr:txBody>
    </xdr:sp>
    <xdr:clientData/>
  </xdr:twoCellAnchor>
  <xdr:twoCellAnchor>
    <xdr:from>
      <xdr:col>15</xdr:col>
      <xdr:colOff>476250</xdr:colOff>
      <xdr:row>15</xdr:row>
      <xdr:rowOff>133350</xdr:rowOff>
    </xdr:from>
    <xdr:to>
      <xdr:col>17</xdr:col>
      <xdr:colOff>95251</xdr:colOff>
      <xdr:row>17</xdr:row>
      <xdr:rowOff>47625</xdr:rowOff>
    </xdr:to>
    <xdr:sp macro="" textlink="">
      <xdr:nvSpPr>
        <xdr:cNvPr id="59" name="円形吹き出し 58"/>
        <xdr:cNvSpPr/>
      </xdr:nvSpPr>
      <xdr:spPr>
        <a:xfrm>
          <a:off x="11430000" y="2990850"/>
          <a:ext cx="1143001" cy="295275"/>
        </a:xfrm>
        <a:prstGeom prst="wedgeEllipseCallout">
          <a:avLst>
            <a:gd name="adj1" fmla="val -33886"/>
            <a:gd name="adj2" fmla="val -826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朝市と連携</a:t>
          </a:r>
        </a:p>
      </xdr:txBody>
    </xdr:sp>
    <xdr:clientData/>
  </xdr:twoCellAnchor>
  <xdr:twoCellAnchor>
    <xdr:from>
      <xdr:col>15</xdr:col>
      <xdr:colOff>762000</xdr:colOff>
      <xdr:row>43</xdr:row>
      <xdr:rowOff>161925</xdr:rowOff>
    </xdr:from>
    <xdr:to>
      <xdr:col>16</xdr:col>
      <xdr:colOff>171451</xdr:colOff>
      <xdr:row>45</xdr:row>
      <xdr:rowOff>114300</xdr:rowOff>
    </xdr:to>
    <xdr:sp macro="" textlink="">
      <xdr:nvSpPr>
        <xdr:cNvPr id="61" name="円形吹き出し 60"/>
        <xdr:cNvSpPr/>
      </xdr:nvSpPr>
      <xdr:spPr>
        <a:xfrm>
          <a:off x="11715750" y="8277225"/>
          <a:ext cx="647701" cy="295275"/>
        </a:xfrm>
        <a:prstGeom prst="wedgeEllipseCallout">
          <a:avLst>
            <a:gd name="adj1" fmla="val -47219"/>
            <a:gd name="adj2" fmla="val -66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癒し</a:t>
          </a:r>
        </a:p>
      </xdr:txBody>
    </xdr:sp>
    <xdr:clientData/>
  </xdr:twoCellAnchor>
  <xdr:twoCellAnchor>
    <xdr:from>
      <xdr:col>17</xdr:col>
      <xdr:colOff>400050</xdr:colOff>
      <xdr:row>32</xdr:row>
      <xdr:rowOff>19050</xdr:rowOff>
    </xdr:from>
    <xdr:to>
      <xdr:col>18</xdr:col>
      <xdr:colOff>266699</xdr:colOff>
      <xdr:row>33</xdr:row>
      <xdr:rowOff>123825</xdr:rowOff>
    </xdr:to>
    <xdr:sp macro="" textlink="">
      <xdr:nvSpPr>
        <xdr:cNvPr id="62" name="円形吹き出し 61"/>
        <xdr:cNvSpPr/>
      </xdr:nvSpPr>
      <xdr:spPr>
        <a:xfrm>
          <a:off x="12877800" y="6115050"/>
          <a:ext cx="1104899" cy="295275"/>
        </a:xfrm>
        <a:prstGeom prst="wedgeEllipseCallout">
          <a:avLst>
            <a:gd name="adj1" fmla="val -41945"/>
            <a:gd name="adj2" fmla="val 657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バーチャル</a:t>
          </a:r>
        </a:p>
      </xdr:txBody>
    </xdr:sp>
    <xdr:clientData/>
  </xdr:twoCellAnchor>
  <xdr:twoCellAnchor>
    <xdr:from>
      <xdr:col>17</xdr:col>
      <xdr:colOff>400050</xdr:colOff>
      <xdr:row>34</xdr:row>
      <xdr:rowOff>133350</xdr:rowOff>
    </xdr:from>
    <xdr:to>
      <xdr:col>18</xdr:col>
      <xdr:colOff>266699</xdr:colOff>
      <xdr:row>36</xdr:row>
      <xdr:rowOff>47625</xdr:rowOff>
    </xdr:to>
    <xdr:sp macro="" textlink="">
      <xdr:nvSpPr>
        <xdr:cNvPr id="65" name="円形吹き出し 64"/>
        <xdr:cNvSpPr/>
      </xdr:nvSpPr>
      <xdr:spPr>
        <a:xfrm>
          <a:off x="12877800" y="6610350"/>
          <a:ext cx="1104899" cy="295275"/>
        </a:xfrm>
        <a:prstGeom prst="wedgeEllipseCallout">
          <a:avLst>
            <a:gd name="adj1" fmla="val -41083"/>
            <a:gd name="adj2" fmla="val 6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バーチャル</a:t>
          </a:r>
        </a:p>
      </xdr:txBody>
    </xdr:sp>
    <xdr:clientData/>
  </xdr:twoCellAnchor>
  <xdr:twoCellAnchor>
    <xdr:from>
      <xdr:col>13</xdr:col>
      <xdr:colOff>1133475</xdr:colOff>
      <xdr:row>36</xdr:row>
      <xdr:rowOff>104775</xdr:rowOff>
    </xdr:from>
    <xdr:to>
      <xdr:col>17</xdr:col>
      <xdr:colOff>47626</xdr:colOff>
      <xdr:row>43</xdr:row>
      <xdr:rowOff>57150</xdr:rowOff>
    </xdr:to>
    <xdr:cxnSp macro="">
      <xdr:nvCxnSpPr>
        <xdr:cNvPr id="43" name="直線矢印コネクタ 42"/>
        <xdr:cNvCxnSpPr/>
      </xdr:nvCxnSpPr>
      <xdr:spPr>
        <a:xfrm flipH="1">
          <a:off x="10563225" y="6962775"/>
          <a:ext cx="1962151" cy="12096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590550</xdr:colOff>
      <xdr:row>44</xdr:row>
      <xdr:rowOff>114300</xdr:rowOff>
    </xdr:from>
    <xdr:to>
      <xdr:col>13</xdr:col>
      <xdr:colOff>600075</xdr:colOff>
      <xdr:row>47</xdr:row>
      <xdr:rowOff>28575</xdr:rowOff>
    </xdr:to>
    <xdr:cxnSp macro="">
      <xdr:nvCxnSpPr>
        <xdr:cNvPr id="46" name="直線矢印コネクタ 45"/>
        <xdr:cNvCxnSpPr/>
      </xdr:nvCxnSpPr>
      <xdr:spPr>
        <a:xfrm>
          <a:off x="10020300" y="8401050"/>
          <a:ext cx="9525" cy="4286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1066800</xdr:colOff>
      <xdr:row>41</xdr:row>
      <xdr:rowOff>114300</xdr:rowOff>
    </xdr:from>
    <xdr:to>
      <xdr:col>9</xdr:col>
      <xdr:colOff>19050</xdr:colOff>
      <xdr:row>43</xdr:row>
      <xdr:rowOff>19050</xdr:rowOff>
    </xdr:to>
    <xdr:cxnSp macro="">
      <xdr:nvCxnSpPr>
        <xdr:cNvPr id="69" name="直線矢印コネクタ 68"/>
        <xdr:cNvCxnSpPr/>
      </xdr:nvCxnSpPr>
      <xdr:spPr>
        <a:xfrm>
          <a:off x="5924550" y="7886700"/>
          <a:ext cx="476250" cy="247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44</xdr:row>
      <xdr:rowOff>9525</xdr:rowOff>
    </xdr:from>
    <xdr:to>
      <xdr:col>9</xdr:col>
      <xdr:colOff>590550</xdr:colOff>
      <xdr:row>46</xdr:row>
      <xdr:rowOff>28575</xdr:rowOff>
    </xdr:to>
    <xdr:cxnSp macro="">
      <xdr:nvCxnSpPr>
        <xdr:cNvPr id="71" name="直線矢印コネクタ 70"/>
        <xdr:cNvCxnSpPr/>
      </xdr:nvCxnSpPr>
      <xdr:spPr>
        <a:xfrm>
          <a:off x="6972300" y="8296275"/>
          <a:ext cx="0" cy="361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1057275</xdr:colOff>
      <xdr:row>5</xdr:row>
      <xdr:rowOff>9526</xdr:rowOff>
    </xdr:from>
    <xdr:to>
      <xdr:col>17</xdr:col>
      <xdr:colOff>38100</xdr:colOff>
      <xdr:row>6</xdr:row>
      <xdr:rowOff>104775</xdr:rowOff>
    </xdr:to>
    <xdr:cxnSp macro="">
      <xdr:nvCxnSpPr>
        <xdr:cNvPr id="75" name="直線矢印コネクタ 74"/>
        <xdr:cNvCxnSpPr/>
      </xdr:nvCxnSpPr>
      <xdr:spPr>
        <a:xfrm flipV="1">
          <a:off x="12011025" y="962026"/>
          <a:ext cx="504825" cy="28574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476250</xdr:colOff>
      <xdr:row>2</xdr:row>
      <xdr:rowOff>171450</xdr:rowOff>
    </xdr:from>
    <xdr:to>
      <xdr:col>17</xdr:col>
      <xdr:colOff>476250</xdr:colOff>
      <xdr:row>4</xdr:row>
      <xdr:rowOff>0</xdr:rowOff>
    </xdr:to>
    <xdr:cxnSp macro="">
      <xdr:nvCxnSpPr>
        <xdr:cNvPr id="79" name="直線矢印コネクタ 78"/>
        <xdr:cNvCxnSpPr/>
      </xdr:nvCxnSpPr>
      <xdr:spPr>
        <a:xfrm flipV="1">
          <a:off x="12954000" y="552450"/>
          <a:ext cx="0" cy="2095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304801</xdr:colOff>
      <xdr:row>2</xdr:row>
      <xdr:rowOff>171450</xdr:rowOff>
    </xdr:from>
    <xdr:to>
      <xdr:col>17</xdr:col>
      <xdr:colOff>314325</xdr:colOff>
      <xdr:row>6</xdr:row>
      <xdr:rowOff>0</xdr:rowOff>
    </xdr:to>
    <xdr:cxnSp macro="">
      <xdr:nvCxnSpPr>
        <xdr:cNvPr id="81" name="直線矢印コネクタ 80"/>
        <xdr:cNvCxnSpPr/>
      </xdr:nvCxnSpPr>
      <xdr:spPr>
        <a:xfrm flipV="1">
          <a:off x="12782551" y="552450"/>
          <a:ext cx="9524" cy="5905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773905</xdr:colOff>
      <xdr:row>8</xdr:row>
      <xdr:rowOff>104775</xdr:rowOff>
    </xdr:from>
    <xdr:to>
      <xdr:col>12</xdr:col>
      <xdr:colOff>247650</xdr:colOff>
      <xdr:row>44</xdr:row>
      <xdr:rowOff>123824</xdr:rowOff>
    </xdr:to>
    <xdr:cxnSp macro="">
      <xdr:nvCxnSpPr>
        <xdr:cNvPr id="63" name="直線矢印コネクタ 62"/>
        <xdr:cNvCxnSpPr/>
      </xdr:nvCxnSpPr>
      <xdr:spPr>
        <a:xfrm flipV="1">
          <a:off x="2583655" y="1628775"/>
          <a:ext cx="6807995" cy="678179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7"/>
  <sheetViews>
    <sheetView tabSelected="1" zoomScaleNormal="100" zoomScaleSheetLayoutView="100" workbookViewId="0"/>
  </sheetViews>
  <sheetFormatPr defaultRowHeight="13.5"/>
  <cols>
    <col min="1" max="1" width="3.75" style="26" customWidth="1"/>
    <col min="2" max="2" width="16.25" style="26" customWidth="1"/>
    <col min="3" max="3" width="3.75" style="26" customWidth="1"/>
    <col min="4" max="4" width="16.25" style="26" customWidth="1"/>
    <col min="5" max="5" width="3.75" style="26" customWidth="1"/>
    <col min="6" max="6" width="16.25" style="26" customWidth="1"/>
    <col min="7" max="7" width="3.75" style="26" customWidth="1"/>
    <col min="8" max="8" width="16.25" style="26" customWidth="1"/>
    <col min="9" max="9" width="3.75" style="26" customWidth="1"/>
    <col min="10" max="10" width="16.25" style="26" customWidth="1"/>
    <col min="11" max="11" width="3.75" style="26" customWidth="1"/>
    <col min="12" max="12" width="16.25" style="26" customWidth="1"/>
    <col min="13" max="13" width="3.75" style="26" customWidth="1"/>
    <col min="14" max="14" width="16.25" style="26" customWidth="1"/>
    <col min="15" max="15" width="3.75" style="26" customWidth="1"/>
    <col min="16" max="16" width="16.25" style="26" customWidth="1"/>
    <col min="17" max="17" width="3.75" style="26" customWidth="1"/>
    <col min="18" max="18" width="16.25" style="26" customWidth="1"/>
    <col min="19" max="19" width="3.75" style="26" customWidth="1"/>
    <col min="20" max="20" width="3.625" style="26" customWidth="1"/>
    <col min="21" max="21" width="16.25" style="26" customWidth="1"/>
    <col min="22" max="22" width="3.625" style="26" customWidth="1"/>
    <col min="23" max="23" width="16.25" style="26" customWidth="1"/>
    <col min="24" max="16384" width="9" style="26"/>
  </cols>
  <sheetData>
    <row r="1" spans="2:19" ht="15" customHeight="1">
      <c r="F1" s="2" t="s">
        <v>287</v>
      </c>
      <c r="L1" s="18"/>
      <c r="O1" s="201" t="s">
        <v>386</v>
      </c>
      <c r="P1" s="201"/>
      <c r="Q1" s="201"/>
      <c r="R1" s="201"/>
    </row>
    <row r="2" spans="2:19" ht="15" customHeight="1"/>
    <row r="3" spans="2:19" ht="15" customHeight="1">
      <c r="B3" s="218" t="s">
        <v>275</v>
      </c>
      <c r="C3" s="221"/>
      <c r="D3" s="221"/>
      <c r="F3" s="218" t="s">
        <v>201</v>
      </c>
      <c r="G3" s="201"/>
      <c r="H3" s="201"/>
      <c r="I3" s="201"/>
      <c r="J3" s="201"/>
      <c r="L3" s="219" t="s">
        <v>101</v>
      </c>
      <c r="M3" s="220"/>
      <c r="N3" s="220"/>
      <c r="O3" s="220"/>
      <c r="P3" s="220"/>
      <c r="Q3" s="30"/>
      <c r="R3" s="2" t="s">
        <v>298</v>
      </c>
    </row>
    <row r="4" spans="2:19" ht="15" customHeight="1">
      <c r="K4" s="29"/>
    </row>
    <row r="5" spans="2:19" ht="15" customHeight="1">
      <c r="B5" s="200" t="s">
        <v>17</v>
      </c>
      <c r="C5" s="221"/>
      <c r="D5" s="221"/>
      <c r="E5" s="30"/>
      <c r="F5" s="27" t="s">
        <v>216</v>
      </c>
      <c r="G5" s="17"/>
      <c r="H5" s="222" t="s">
        <v>207</v>
      </c>
      <c r="I5" s="220"/>
      <c r="J5" s="220"/>
      <c r="L5" s="25" t="s">
        <v>133</v>
      </c>
      <c r="N5" s="200" t="s">
        <v>211</v>
      </c>
      <c r="O5" s="201"/>
      <c r="P5" s="201"/>
      <c r="R5" s="2" t="s">
        <v>297</v>
      </c>
    </row>
    <row r="6" spans="2:19" ht="15" customHeight="1">
      <c r="B6" s="162" t="s">
        <v>268</v>
      </c>
      <c r="C6" s="21"/>
      <c r="D6" s="35" t="s">
        <v>273</v>
      </c>
      <c r="F6" s="223" t="s">
        <v>265</v>
      </c>
      <c r="H6" s="37" t="s">
        <v>87</v>
      </c>
      <c r="J6" s="174" t="s">
        <v>99</v>
      </c>
      <c r="L6" s="33" t="s">
        <v>284</v>
      </c>
      <c r="N6" s="33" t="s">
        <v>102</v>
      </c>
      <c r="P6" s="224" t="s">
        <v>227</v>
      </c>
    </row>
    <row r="7" spans="2:19" ht="15" customHeight="1">
      <c r="B7" s="42" t="s">
        <v>269</v>
      </c>
      <c r="C7" s="21"/>
      <c r="D7" s="161" t="s">
        <v>238</v>
      </c>
      <c r="F7" s="214"/>
      <c r="H7" s="187" t="s">
        <v>88</v>
      </c>
      <c r="J7" s="189" t="s">
        <v>100</v>
      </c>
      <c r="L7" s="33" t="s">
        <v>134</v>
      </c>
      <c r="N7" s="33" t="s">
        <v>103</v>
      </c>
      <c r="P7" s="214"/>
      <c r="R7" s="15" t="s">
        <v>285</v>
      </c>
    </row>
    <row r="8" spans="2:19" ht="15" customHeight="1">
      <c r="B8" s="45" t="s">
        <v>270</v>
      </c>
      <c r="C8" s="21"/>
      <c r="D8" s="161" t="s">
        <v>383</v>
      </c>
      <c r="F8" s="214"/>
      <c r="H8" s="187" t="s">
        <v>89</v>
      </c>
      <c r="J8" s="149" t="s">
        <v>121</v>
      </c>
      <c r="L8" s="33" t="s">
        <v>135</v>
      </c>
      <c r="N8" s="33" t="s">
        <v>112</v>
      </c>
      <c r="P8" s="225" t="s">
        <v>223</v>
      </c>
      <c r="R8" s="48" t="s">
        <v>286</v>
      </c>
      <c r="S8" s="3"/>
    </row>
    <row r="9" spans="2:19" ht="15" customHeight="1">
      <c r="B9" s="38" t="s">
        <v>271</v>
      </c>
      <c r="C9" s="21"/>
      <c r="D9" s="172" t="s">
        <v>384</v>
      </c>
      <c r="F9" s="37" t="s">
        <v>90</v>
      </c>
      <c r="H9" s="155" t="s">
        <v>91</v>
      </c>
      <c r="J9" s="152" t="s">
        <v>122</v>
      </c>
      <c r="L9" s="33" t="s">
        <v>136</v>
      </c>
      <c r="N9" s="33" t="s">
        <v>113</v>
      </c>
      <c r="P9" s="214"/>
      <c r="R9" s="202" t="s">
        <v>291</v>
      </c>
      <c r="S9" s="203"/>
    </row>
    <row r="10" spans="2:19" ht="15" customHeight="1">
      <c r="B10" s="163" t="s">
        <v>272</v>
      </c>
      <c r="C10" s="21"/>
      <c r="D10" s="161" t="s">
        <v>244</v>
      </c>
      <c r="F10" s="149" t="s">
        <v>85</v>
      </c>
      <c r="H10" s="155" t="s">
        <v>92</v>
      </c>
      <c r="J10" s="183" t="s">
        <v>131</v>
      </c>
      <c r="L10" s="190" t="s">
        <v>137</v>
      </c>
      <c r="N10" s="33" t="s">
        <v>114</v>
      </c>
      <c r="P10" s="226" t="s">
        <v>226</v>
      </c>
      <c r="R10" s="203"/>
      <c r="S10" s="203"/>
    </row>
    <row r="11" spans="2:19" ht="15" customHeight="1">
      <c r="B11" s="20"/>
      <c r="C11" s="3"/>
      <c r="D11" s="3"/>
      <c r="F11" s="152" t="s">
        <v>86</v>
      </c>
      <c r="H11" s="158" t="s">
        <v>97</v>
      </c>
      <c r="J11" s="183" t="s">
        <v>132</v>
      </c>
      <c r="N11" s="191" t="s">
        <v>104</v>
      </c>
      <c r="P11" s="209"/>
    </row>
    <row r="12" spans="2:19" ht="15" customHeight="1">
      <c r="B12" s="222" t="s">
        <v>55</v>
      </c>
      <c r="C12" s="220"/>
      <c r="D12" s="220"/>
      <c r="F12" s="185" t="s">
        <v>129</v>
      </c>
      <c r="H12" s="159" t="s">
        <v>98</v>
      </c>
      <c r="J12" s="173" t="s">
        <v>66</v>
      </c>
      <c r="L12" s="25" t="s">
        <v>217</v>
      </c>
      <c r="N12" s="192" t="s">
        <v>214</v>
      </c>
      <c r="P12" s="209"/>
      <c r="R12" s="25" t="s">
        <v>235</v>
      </c>
    </row>
    <row r="13" spans="2:19" ht="15" customHeight="1">
      <c r="B13" s="174" t="s">
        <v>19</v>
      </c>
      <c r="D13" s="156" t="s">
        <v>21</v>
      </c>
      <c r="F13" s="183" t="s">
        <v>130</v>
      </c>
      <c r="H13" s="19"/>
      <c r="J13" s="173" t="s">
        <v>281</v>
      </c>
      <c r="L13" s="37" t="s">
        <v>70</v>
      </c>
      <c r="N13" s="192" t="s">
        <v>115</v>
      </c>
      <c r="P13" s="193" t="s">
        <v>108</v>
      </c>
      <c r="R13" s="157" t="s">
        <v>228</v>
      </c>
    </row>
    <row r="14" spans="2:19" ht="15" customHeight="1">
      <c r="B14" s="175" t="s">
        <v>20</v>
      </c>
      <c r="D14" s="148" t="s">
        <v>22</v>
      </c>
      <c r="F14" s="183" t="s">
        <v>264</v>
      </c>
      <c r="H14" s="19"/>
      <c r="J14" s="2"/>
      <c r="L14" s="37" t="s">
        <v>71</v>
      </c>
      <c r="M14" s="182"/>
      <c r="N14" s="193" t="s">
        <v>105</v>
      </c>
      <c r="P14" s="173" t="s">
        <v>109</v>
      </c>
      <c r="R14" s="196" t="s">
        <v>234</v>
      </c>
    </row>
    <row r="15" spans="2:19" ht="15" customHeight="1">
      <c r="B15" s="37" t="s">
        <v>51</v>
      </c>
      <c r="D15" s="208" t="s">
        <v>253</v>
      </c>
      <c r="F15" s="37" t="s">
        <v>83</v>
      </c>
      <c r="H15" s="200" t="s">
        <v>206</v>
      </c>
      <c r="I15" s="201"/>
      <c r="J15" s="201"/>
      <c r="L15" s="210" t="s">
        <v>266</v>
      </c>
      <c r="M15" s="194"/>
      <c r="N15" s="173" t="s">
        <v>106</v>
      </c>
      <c r="P15" s="173" t="s">
        <v>119</v>
      </c>
      <c r="R15" s="197" t="s">
        <v>67</v>
      </c>
    </row>
    <row r="16" spans="2:19" ht="15" customHeight="1">
      <c r="B16" s="37" t="s">
        <v>52</v>
      </c>
      <c r="D16" s="209"/>
      <c r="F16" s="37" t="s">
        <v>84</v>
      </c>
      <c r="H16" s="9" t="s">
        <v>123</v>
      </c>
      <c r="J16" s="37" t="s">
        <v>60</v>
      </c>
      <c r="L16" s="211"/>
      <c r="M16" s="194"/>
      <c r="N16" s="173" t="s">
        <v>107</v>
      </c>
      <c r="P16" s="173" t="s">
        <v>120</v>
      </c>
      <c r="R16" s="197" t="s">
        <v>68</v>
      </c>
    </row>
    <row r="17" spans="2:20" ht="15" customHeight="1">
      <c r="B17" s="213" t="s">
        <v>53</v>
      </c>
      <c r="D17" s="173" t="s">
        <v>255</v>
      </c>
      <c r="H17" s="4" t="s">
        <v>124</v>
      </c>
      <c r="J17" s="37" t="s">
        <v>61</v>
      </c>
      <c r="L17" s="152" t="s">
        <v>69</v>
      </c>
      <c r="M17" s="194"/>
      <c r="N17" s="194"/>
    </row>
    <row r="18" spans="2:20" ht="15" customHeight="1">
      <c r="B18" s="214"/>
      <c r="F18" s="16" t="s">
        <v>221</v>
      </c>
      <c r="H18" s="4" t="s">
        <v>125</v>
      </c>
      <c r="J18" s="9" t="s">
        <v>65</v>
      </c>
      <c r="L18" s="153" t="s">
        <v>73</v>
      </c>
      <c r="N18" s="200" t="s">
        <v>212</v>
      </c>
      <c r="O18" s="201"/>
      <c r="P18" s="201"/>
      <c r="R18" s="25" t="s">
        <v>230</v>
      </c>
    </row>
    <row r="19" spans="2:20" ht="15" customHeight="1">
      <c r="B19" s="210" t="s">
        <v>54</v>
      </c>
      <c r="D19" s="25" t="s">
        <v>24</v>
      </c>
      <c r="F19" s="6" t="s">
        <v>75</v>
      </c>
      <c r="H19" s="4" t="s">
        <v>126</v>
      </c>
      <c r="J19" s="4" t="s">
        <v>30</v>
      </c>
      <c r="L19" s="153" t="s">
        <v>74</v>
      </c>
      <c r="N19" s="195" t="s">
        <v>93</v>
      </c>
      <c r="P19" s="33" t="s">
        <v>110</v>
      </c>
      <c r="R19" s="199" t="s">
        <v>231</v>
      </c>
    </row>
    <row r="20" spans="2:20" ht="15" customHeight="1">
      <c r="B20" s="215"/>
      <c r="D20" s="46" t="s">
        <v>288</v>
      </c>
      <c r="F20" s="6" t="s">
        <v>76</v>
      </c>
      <c r="H20" s="37" t="s">
        <v>127</v>
      </c>
      <c r="J20" s="4" t="s">
        <v>31</v>
      </c>
      <c r="L20" s="10" t="s">
        <v>8</v>
      </c>
      <c r="N20" s="195" t="s">
        <v>94</v>
      </c>
      <c r="P20" s="33" t="s">
        <v>111</v>
      </c>
      <c r="R20" s="171" t="s">
        <v>232</v>
      </c>
    </row>
    <row r="21" spans="2:20" ht="15" customHeight="1">
      <c r="B21" s="211" t="s">
        <v>247</v>
      </c>
      <c r="D21" s="46" t="s">
        <v>197</v>
      </c>
      <c r="F21" s="41" t="s">
        <v>77</v>
      </c>
      <c r="H21" s="37" t="s">
        <v>128</v>
      </c>
      <c r="J21" s="153" t="s">
        <v>203</v>
      </c>
      <c r="L21" s="34" t="s">
        <v>11</v>
      </c>
      <c r="N21" s="195" t="s">
        <v>95</v>
      </c>
      <c r="P21" s="165" t="s">
        <v>267</v>
      </c>
      <c r="R21" s="198" t="s">
        <v>233</v>
      </c>
    </row>
    <row r="22" spans="2:20" ht="15" customHeight="1">
      <c r="B22" s="215"/>
      <c r="D22" s="7" t="s">
        <v>25</v>
      </c>
      <c r="F22" s="41" t="s">
        <v>78</v>
      </c>
      <c r="H22" s="31" t="s">
        <v>229</v>
      </c>
      <c r="I22" s="19"/>
      <c r="J22" s="153" t="s">
        <v>204</v>
      </c>
      <c r="L22" s="34" t="s">
        <v>12</v>
      </c>
      <c r="N22" s="195" t="s">
        <v>96</v>
      </c>
      <c r="P22" s="4"/>
    </row>
    <row r="23" spans="2:20" ht="15" customHeight="1">
      <c r="B23" s="148" t="s">
        <v>23</v>
      </c>
      <c r="D23" s="7" t="s">
        <v>26</v>
      </c>
      <c r="F23" s="41" t="s">
        <v>79</v>
      </c>
      <c r="H23" s="23"/>
      <c r="J23" s="49" t="s">
        <v>205</v>
      </c>
      <c r="L23" s="49" t="s">
        <v>242</v>
      </c>
      <c r="N23" s="32" t="s">
        <v>116</v>
      </c>
      <c r="P23" s="25" t="s">
        <v>202</v>
      </c>
      <c r="R23" s="25" t="s">
        <v>196</v>
      </c>
    </row>
    <row r="24" spans="2:20" ht="15" customHeight="1">
      <c r="B24" s="153" t="s">
        <v>254</v>
      </c>
      <c r="D24" s="7" t="s">
        <v>28</v>
      </c>
      <c r="E24" s="15"/>
      <c r="N24" s="32" t="s">
        <v>117</v>
      </c>
      <c r="P24" s="164" t="s">
        <v>62</v>
      </c>
      <c r="R24" s="149" t="s">
        <v>80</v>
      </c>
    </row>
    <row r="25" spans="2:20" ht="15" customHeight="1">
      <c r="B25" s="44" t="s">
        <v>14</v>
      </c>
      <c r="D25" s="7" t="s">
        <v>29</v>
      </c>
      <c r="F25" s="216" t="s">
        <v>385</v>
      </c>
      <c r="G25" s="217"/>
      <c r="H25" s="217"/>
      <c r="I25" s="217"/>
      <c r="J25" s="217"/>
      <c r="K25" s="217"/>
      <c r="L25" s="217"/>
      <c r="N25" s="32" t="s">
        <v>118</v>
      </c>
      <c r="P25" s="11" t="s">
        <v>64</v>
      </c>
      <c r="R25" s="152" t="s">
        <v>81</v>
      </c>
    </row>
    <row r="26" spans="2:20" ht="15" customHeight="1">
      <c r="B26" s="44" t="s">
        <v>15</v>
      </c>
      <c r="D26" s="43" t="s">
        <v>27</v>
      </c>
      <c r="F26" s="217"/>
      <c r="G26" s="217"/>
      <c r="H26" s="217"/>
      <c r="I26" s="217"/>
      <c r="J26" s="217"/>
      <c r="K26" s="217"/>
      <c r="L26" s="217"/>
      <c r="P26" s="12" t="s">
        <v>63</v>
      </c>
      <c r="R26" s="153" t="s">
        <v>138</v>
      </c>
      <c r="T26" s="19"/>
    </row>
    <row r="27" spans="2:20" ht="15" customHeight="1">
      <c r="B27" s="150" t="s">
        <v>246</v>
      </c>
      <c r="I27" s="30"/>
      <c r="J27" s="30"/>
      <c r="K27" s="30"/>
      <c r="L27" s="30"/>
      <c r="P27" s="5" t="s">
        <v>72</v>
      </c>
      <c r="R27" s="153" t="s">
        <v>139</v>
      </c>
      <c r="T27" s="19"/>
    </row>
    <row r="28" spans="2:20" ht="15" customHeight="1">
      <c r="D28" s="218" t="s">
        <v>200</v>
      </c>
      <c r="E28" s="201"/>
      <c r="F28" s="201"/>
      <c r="H28" s="219" t="s">
        <v>213</v>
      </c>
      <c r="I28" s="220"/>
      <c r="J28" s="220"/>
      <c r="K28" s="220"/>
      <c r="L28" s="220"/>
      <c r="M28" s="220"/>
      <c r="N28" s="220"/>
      <c r="P28" s="207" t="s">
        <v>261</v>
      </c>
      <c r="R28" s="199" t="s">
        <v>236</v>
      </c>
    </row>
    <row r="29" spans="2:20" ht="15" customHeight="1">
      <c r="B29" s="25" t="s">
        <v>32</v>
      </c>
      <c r="E29" s="15"/>
      <c r="H29" s="25" t="s">
        <v>208</v>
      </c>
      <c r="J29" s="25" t="s">
        <v>210</v>
      </c>
      <c r="L29" s="200" t="s">
        <v>209</v>
      </c>
      <c r="M29" s="201"/>
      <c r="N29" s="201"/>
      <c r="P29" s="201"/>
    </row>
    <row r="30" spans="2:20" ht="15" customHeight="1">
      <c r="B30" s="176" t="s">
        <v>39</v>
      </c>
      <c r="D30" s="25" t="s">
        <v>218</v>
      </c>
      <c r="E30" s="15"/>
      <c r="F30" s="25" t="s">
        <v>237</v>
      </c>
      <c r="G30" s="8"/>
      <c r="H30" s="185" t="s">
        <v>149</v>
      </c>
      <c r="J30" s="37" t="s">
        <v>152</v>
      </c>
      <c r="K30" s="30"/>
      <c r="L30" s="37" t="s">
        <v>182</v>
      </c>
      <c r="M30" s="48"/>
      <c r="N30" s="188" t="s">
        <v>165</v>
      </c>
      <c r="P30" s="208" t="s">
        <v>262</v>
      </c>
      <c r="R30" s="13" t="s">
        <v>17</v>
      </c>
    </row>
    <row r="31" spans="2:20" ht="15" customHeight="1">
      <c r="B31" s="176" t="s">
        <v>40</v>
      </c>
      <c r="D31" s="39" t="s">
        <v>43</v>
      </c>
      <c r="F31" s="4" t="s">
        <v>174</v>
      </c>
      <c r="G31" s="30"/>
      <c r="H31" s="183" t="s">
        <v>150</v>
      </c>
      <c r="I31" s="30"/>
      <c r="J31" s="37" t="s">
        <v>153</v>
      </c>
      <c r="K31" s="30"/>
      <c r="L31" s="37" t="s">
        <v>183</v>
      </c>
      <c r="M31" s="48"/>
      <c r="N31" s="188" t="s">
        <v>166</v>
      </c>
      <c r="P31" s="209"/>
      <c r="R31" s="160" t="s">
        <v>18</v>
      </c>
    </row>
    <row r="32" spans="2:20" ht="15" customHeight="1">
      <c r="B32" s="166" t="s">
        <v>38</v>
      </c>
      <c r="D32" s="40" t="s">
        <v>44</v>
      </c>
      <c r="F32" s="37" t="s">
        <v>188</v>
      </c>
      <c r="G32" s="30"/>
      <c r="H32" s="183" t="s">
        <v>151</v>
      </c>
      <c r="I32" s="30"/>
      <c r="J32" s="37" t="s">
        <v>154</v>
      </c>
      <c r="L32" s="223" t="s">
        <v>256</v>
      </c>
      <c r="M32" s="48"/>
      <c r="N32" s="188" t="s">
        <v>167</v>
      </c>
      <c r="R32" s="160" t="s">
        <v>16</v>
      </c>
    </row>
    <row r="33" spans="2:18" ht="15" customHeight="1">
      <c r="B33" s="167" t="s">
        <v>33</v>
      </c>
      <c r="D33" s="177" t="s">
        <v>46</v>
      </c>
      <c r="F33" s="37" t="s">
        <v>189</v>
      </c>
      <c r="G33" s="30"/>
      <c r="H33" s="37" t="s">
        <v>160</v>
      </c>
      <c r="J33" s="37" t="s">
        <v>170</v>
      </c>
      <c r="L33" s="223"/>
      <c r="M33" s="48"/>
      <c r="N33" s="173" t="s">
        <v>176</v>
      </c>
      <c r="P33" s="25" t="s">
        <v>140</v>
      </c>
      <c r="R33" s="160" t="s">
        <v>5</v>
      </c>
    </row>
    <row r="34" spans="2:18" ht="15" customHeight="1">
      <c r="B34" s="167" t="s">
        <v>34</v>
      </c>
      <c r="D34" s="177" t="s">
        <v>48</v>
      </c>
      <c r="E34" s="15"/>
      <c r="F34" s="211" t="s">
        <v>239</v>
      </c>
      <c r="G34" s="30"/>
      <c r="H34" s="37" t="s">
        <v>161</v>
      </c>
      <c r="J34" s="37" t="s">
        <v>171</v>
      </c>
      <c r="L34" s="37" t="s">
        <v>181</v>
      </c>
      <c r="M34" s="48"/>
      <c r="N34" s="173" t="s">
        <v>177</v>
      </c>
      <c r="P34" s="227" t="s">
        <v>224</v>
      </c>
      <c r="R34" s="160" t="s">
        <v>1</v>
      </c>
    </row>
    <row r="35" spans="2:18" ht="15" customHeight="1">
      <c r="B35" s="168" t="s">
        <v>36</v>
      </c>
      <c r="D35" s="40" t="s">
        <v>49</v>
      </c>
      <c r="F35" s="211"/>
      <c r="G35" s="30"/>
      <c r="H35" s="37" t="s">
        <v>162</v>
      </c>
      <c r="J35" s="37" t="s">
        <v>172</v>
      </c>
      <c r="L35" s="152" t="s">
        <v>175</v>
      </c>
      <c r="M35" s="48"/>
      <c r="N35" s="173" t="s">
        <v>178</v>
      </c>
      <c r="P35" s="202"/>
      <c r="R35" s="22" t="s">
        <v>6</v>
      </c>
    </row>
    <row r="36" spans="2:18" ht="15" customHeight="1">
      <c r="B36" s="167" t="s">
        <v>35</v>
      </c>
      <c r="D36" s="177" t="s">
        <v>50</v>
      </c>
      <c r="F36" s="212" t="s">
        <v>240</v>
      </c>
      <c r="G36" s="30"/>
      <c r="H36" s="37" t="s">
        <v>184</v>
      </c>
      <c r="J36" s="37" t="s">
        <v>173</v>
      </c>
      <c r="L36" s="183" t="s">
        <v>168</v>
      </c>
      <c r="M36" s="48"/>
      <c r="N36" s="187" t="s">
        <v>260</v>
      </c>
      <c r="P36" s="169" t="s">
        <v>225</v>
      </c>
      <c r="R36" s="160" t="s">
        <v>2</v>
      </c>
    </row>
    <row r="37" spans="2:18" ht="15" customHeight="1">
      <c r="B37" s="151" t="s">
        <v>243</v>
      </c>
      <c r="D37" s="178" t="s">
        <v>82</v>
      </c>
      <c r="F37" s="212"/>
      <c r="G37" s="30"/>
      <c r="H37" s="37" t="s">
        <v>185</v>
      </c>
      <c r="J37" s="183" t="s">
        <v>157</v>
      </c>
      <c r="L37" s="183" t="s">
        <v>169</v>
      </c>
      <c r="M37" s="48"/>
      <c r="N37" s="48"/>
      <c r="P37" s="153" t="s">
        <v>147</v>
      </c>
      <c r="R37" s="22" t="s">
        <v>3</v>
      </c>
    </row>
    <row r="38" spans="2:18" ht="15" customHeight="1">
      <c r="B38" s="10" t="s">
        <v>37</v>
      </c>
      <c r="G38" s="30"/>
      <c r="H38" s="37" t="s">
        <v>163</v>
      </c>
      <c r="J38" s="183" t="s">
        <v>158</v>
      </c>
      <c r="L38" s="212" t="s">
        <v>258</v>
      </c>
      <c r="M38" s="48"/>
      <c r="N38" s="51" t="s">
        <v>179</v>
      </c>
      <c r="P38" s="153" t="s">
        <v>222</v>
      </c>
      <c r="R38" s="160" t="s">
        <v>13</v>
      </c>
    </row>
    <row r="39" spans="2:18" ht="14.25" customHeight="1" thickBot="1">
      <c r="F39" s="25" t="s">
        <v>219</v>
      </c>
      <c r="G39" s="30"/>
      <c r="H39" s="37" t="s">
        <v>164</v>
      </c>
      <c r="J39" s="183" t="s">
        <v>159</v>
      </c>
      <c r="L39" s="212"/>
      <c r="M39" s="48"/>
      <c r="N39" s="50" t="s">
        <v>180</v>
      </c>
      <c r="P39" s="153" t="s">
        <v>146</v>
      </c>
      <c r="R39" s="160" t="s">
        <v>7</v>
      </c>
    </row>
    <row r="40" spans="2:18" ht="14.25" thickBot="1">
      <c r="B40" s="180" t="s">
        <v>198</v>
      </c>
      <c r="D40" s="179" t="s">
        <v>45</v>
      </c>
      <c r="F40" s="36" t="s">
        <v>41</v>
      </c>
      <c r="G40" s="184"/>
      <c r="H40" s="185" t="s">
        <v>186</v>
      </c>
      <c r="J40" s="212" t="s">
        <v>250</v>
      </c>
      <c r="L40" s="183" t="s">
        <v>155</v>
      </c>
      <c r="M40" s="48"/>
      <c r="N40" s="173" t="s">
        <v>289</v>
      </c>
      <c r="P40" s="169" t="s">
        <v>192</v>
      </c>
      <c r="R40" s="22" t="s">
        <v>9</v>
      </c>
    </row>
    <row r="41" spans="2:18" ht="13.5" customHeight="1" thickBot="1">
      <c r="B41" s="181" t="s">
        <v>199</v>
      </c>
      <c r="F41" s="36" t="s">
        <v>42</v>
      </c>
      <c r="G41" s="186"/>
      <c r="H41" s="183" t="s">
        <v>187</v>
      </c>
      <c r="J41" s="209"/>
      <c r="L41" s="183" t="s">
        <v>156</v>
      </c>
      <c r="M41" s="48"/>
      <c r="N41" s="48"/>
      <c r="P41" s="48" t="s">
        <v>193</v>
      </c>
      <c r="R41" s="160" t="s">
        <v>238</v>
      </c>
    </row>
    <row r="42" spans="2:18" ht="13.5" customHeight="1">
      <c r="D42" s="25" t="s">
        <v>56</v>
      </c>
      <c r="F42" s="156" t="s">
        <v>47</v>
      </c>
      <c r="H42" s="37" t="s">
        <v>279</v>
      </c>
      <c r="L42" s="37" t="s">
        <v>190</v>
      </c>
      <c r="M42" s="48"/>
      <c r="N42" s="48"/>
      <c r="P42" s="48" t="s">
        <v>194</v>
      </c>
      <c r="R42" s="170" t="s">
        <v>4</v>
      </c>
    </row>
    <row r="43" spans="2:18" ht="13.5" customHeight="1">
      <c r="D43" s="33" t="s">
        <v>58</v>
      </c>
      <c r="F43" s="223" t="s">
        <v>241</v>
      </c>
      <c r="H43" s="183" t="s">
        <v>215</v>
      </c>
      <c r="L43" s="37" t="s">
        <v>189</v>
      </c>
      <c r="M43" s="48"/>
      <c r="N43" s="205" t="s">
        <v>293</v>
      </c>
      <c r="P43" s="153" t="s">
        <v>142</v>
      </c>
      <c r="R43" s="154" t="s">
        <v>10</v>
      </c>
    </row>
    <row r="44" spans="2:18" ht="13.5" customHeight="1">
      <c r="D44" s="149" t="s">
        <v>57</v>
      </c>
      <c r="F44" s="214"/>
      <c r="H44" s="212" t="s">
        <v>251</v>
      </c>
      <c r="I44" s="28"/>
      <c r="J44" s="207" t="s">
        <v>295</v>
      </c>
      <c r="L44" s="153" t="s">
        <v>191</v>
      </c>
      <c r="M44" s="48"/>
      <c r="N44" s="201"/>
      <c r="P44" s="1" t="s">
        <v>141</v>
      </c>
      <c r="R44" s="160" t="s">
        <v>0</v>
      </c>
    </row>
    <row r="45" spans="2:18" ht="13.5" customHeight="1">
      <c r="D45" s="182" t="s">
        <v>59</v>
      </c>
      <c r="F45" s="214"/>
      <c r="H45" s="209"/>
      <c r="J45" s="202"/>
      <c r="L45" s="153" t="s">
        <v>195</v>
      </c>
      <c r="M45" s="48"/>
      <c r="N45" s="201"/>
      <c r="P45" s="153" t="s">
        <v>143</v>
      </c>
      <c r="R45" s="160" t="s">
        <v>263</v>
      </c>
    </row>
    <row r="46" spans="2:18" ht="13.5" customHeight="1">
      <c r="B46" s="30"/>
      <c r="C46" s="30"/>
      <c r="D46" s="231" t="s">
        <v>278</v>
      </c>
      <c r="F46" s="214"/>
      <c r="H46" s="209"/>
      <c r="L46" s="169" t="s">
        <v>257</v>
      </c>
      <c r="M46" s="48"/>
      <c r="N46" s="201"/>
      <c r="P46" s="153" t="s">
        <v>144</v>
      </c>
      <c r="R46" s="160" t="s">
        <v>244</v>
      </c>
    </row>
    <row r="47" spans="2:18" ht="13.5" customHeight="1">
      <c r="B47" s="14"/>
      <c r="D47" s="202"/>
      <c r="F47" s="208" t="s">
        <v>248</v>
      </c>
      <c r="H47" s="208" t="s">
        <v>252</v>
      </c>
      <c r="J47" s="2" t="s">
        <v>296</v>
      </c>
      <c r="L47" s="1" t="s">
        <v>259</v>
      </c>
      <c r="M47" s="52"/>
      <c r="N47" s="201"/>
      <c r="P47" s="153" t="s">
        <v>145</v>
      </c>
      <c r="R47" s="232" t="s">
        <v>245</v>
      </c>
    </row>
    <row r="48" spans="2:18" ht="13.5" customHeight="1">
      <c r="F48" s="209"/>
      <c r="H48" s="209"/>
      <c r="L48" s="9" t="s">
        <v>292</v>
      </c>
      <c r="M48" s="1"/>
      <c r="N48" s="202" t="s">
        <v>294</v>
      </c>
      <c r="P48" s="153" t="s">
        <v>148</v>
      </c>
      <c r="R48" s="232"/>
    </row>
    <row r="49" spans="2:19" ht="13.5" customHeight="1">
      <c r="B49" s="228" t="s">
        <v>220</v>
      </c>
      <c r="F49" s="150" t="s">
        <v>249</v>
      </c>
      <c r="H49" s="209"/>
      <c r="M49" s="30"/>
      <c r="N49" s="201"/>
    </row>
    <row r="50" spans="2:19" ht="13.5" customHeight="1">
      <c r="B50" s="229"/>
      <c r="H50" s="209"/>
      <c r="S50" s="24"/>
    </row>
    <row r="51" spans="2:19" ht="13.5" customHeight="1">
      <c r="J51" s="230" t="s">
        <v>274</v>
      </c>
      <c r="K51" s="230"/>
      <c r="L51" s="230"/>
      <c r="M51" s="230"/>
      <c r="N51" s="230"/>
      <c r="O51" s="230"/>
      <c r="P51" s="230"/>
      <c r="Q51" s="230"/>
      <c r="R51" s="230"/>
    </row>
    <row r="52" spans="2:19">
      <c r="B52" s="204" t="s">
        <v>290</v>
      </c>
      <c r="M52" s="30"/>
    </row>
    <row r="53" spans="2:19">
      <c r="B53" s="205"/>
      <c r="D53" s="47" t="s">
        <v>280</v>
      </c>
      <c r="J53" s="30" t="s">
        <v>283</v>
      </c>
    </row>
    <row r="54" spans="2:19">
      <c r="B54" s="205"/>
      <c r="D54" s="206" t="s">
        <v>282</v>
      </c>
      <c r="E54" s="207"/>
      <c r="F54" s="207"/>
      <c r="G54" s="201"/>
      <c r="J54" s="30" t="s">
        <v>276</v>
      </c>
    </row>
    <row r="55" spans="2:19" ht="13.5" customHeight="1">
      <c r="B55" s="205"/>
      <c r="D55" s="207"/>
      <c r="E55" s="207"/>
      <c r="F55" s="207"/>
      <c r="G55" s="201"/>
      <c r="J55" s="30" t="s">
        <v>277</v>
      </c>
    </row>
    <row r="56" spans="2:19">
      <c r="J56" s="30"/>
    </row>
    <row r="57" spans="2:19" ht="13.5" customHeight="1"/>
  </sheetData>
  <mergeCells count="45">
    <mergeCell ref="B49:B50"/>
    <mergeCell ref="J51:R51"/>
    <mergeCell ref="D46:D47"/>
    <mergeCell ref="J40:J41"/>
    <mergeCell ref="F43:F46"/>
    <mergeCell ref="H44:H46"/>
    <mergeCell ref="H47:H50"/>
    <mergeCell ref="F47:F48"/>
    <mergeCell ref="R47:R48"/>
    <mergeCell ref="N48:N49"/>
    <mergeCell ref="N43:N47"/>
    <mergeCell ref="J44:J45"/>
    <mergeCell ref="P30:P31"/>
    <mergeCell ref="L32:L33"/>
    <mergeCell ref="F34:F35"/>
    <mergeCell ref="P34:P35"/>
    <mergeCell ref="F36:F37"/>
    <mergeCell ref="P28:P29"/>
    <mergeCell ref="B3:D3"/>
    <mergeCell ref="F3:J3"/>
    <mergeCell ref="L3:P3"/>
    <mergeCell ref="B5:D5"/>
    <mergeCell ref="H5:J5"/>
    <mergeCell ref="N5:P5"/>
    <mergeCell ref="F6:F8"/>
    <mergeCell ref="P6:P7"/>
    <mergeCell ref="P8:P9"/>
    <mergeCell ref="P10:P12"/>
    <mergeCell ref="B12:D12"/>
    <mergeCell ref="L29:N29"/>
    <mergeCell ref="O1:R1"/>
    <mergeCell ref="R9:S10"/>
    <mergeCell ref="B52:B55"/>
    <mergeCell ref="D54:G55"/>
    <mergeCell ref="D15:D16"/>
    <mergeCell ref="H15:J15"/>
    <mergeCell ref="L15:L16"/>
    <mergeCell ref="L38:L39"/>
    <mergeCell ref="B17:B18"/>
    <mergeCell ref="N18:P18"/>
    <mergeCell ref="B19:B20"/>
    <mergeCell ref="B21:B22"/>
    <mergeCell ref="F25:L26"/>
    <mergeCell ref="D28:F28"/>
    <mergeCell ref="H28:N28"/>
  </mergeCells>
  <phoneticPr fontId="1"/>
  <pageMargins left="0.7" right="0.7" top="0.75" bottom="0.75" header="0.3" footer="0.3"/>
  <pageSetup paperSize="8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view="pageBreakPreview" zoomScaleNormal="100" zoomScaleSheetLayoutView="100" workbookViewId="0">
      <selection activeCell="B17" sqref="B17"/>
    </sheetView>
  </sheetViews>
  <sheetFormatPr defaultRowHeight="13.5"/>
  <cols>
    <col min="1" max="1" width="61.25" style="72" customWidth="1"/>
    <col min="2" max="13" width="6.25" style="89" customWidth="1"/>
    <col min="14" max="14" width="6.25" style="123" customWidth="1"/>
    <col min="15" max="18" width="6.25" style="72" customWidth="1"/>
    <col min="19" max="16384" width="9" style="72"/>
  </cols>
  <sheetData>
    <row r="1" spans="1:15" ht="14.1" customHeight="1" thickBot="1">
      <c r="A1" s="59" t="s">
        <v>359</v>
      </c>
      <c r="B1" s="119" t="s">
        <v>360</v>
      </c>
      <c r="C1" s="120" t="s">
        <v>361</v>
      </c>
      <c r="D1" s="119" t="s">
        <v>362</v>
      </c>
      <c r="E1" s="119" t="s">
        <v>363</v>
      </c>
      <c r="F1" s="119" t="s">
        <v>364</v>
      </c>
      <c r="G1" s="119" t="s">
        <v>365</v>
      </c>
      <c r="H1" s="119" t="s">
        <v>366</v>
      </c>
      <c r="I1" s="130" t="s">
        <v>367</v>
      </c>
      <c r="J1" s="119" t="s">
        <v>368</v>
      </c>
      <c r="K1" s="119" t="s">
        <v>369</v>
      </c>
      <c r="L1" s="119" t="s">
        <v>382</v>
      </c>
      <c r="M1" s="121"/>
    </row>
    <row r="2" spans="1:15" ht="14.1" customHeight="1" thickBot="1">
      <c r="A2" s="59" t="s">
        <v>345</v>
      </c>
      <c r="B2" s="79"/>
      <c r="C2" s="80"/>
      <c r="D2" s="80"/>
      <c r="E2" s="80"/>
      <c r="F2" s="80"/>
      <c r="G2" s="80"/>
      <c r="H2" s="80"/>
      <c r="I2" s="81"/>
      <c r="J2" s="80"/>
      <c r="K2" s="80"/>
      <c r="L2" s="80"/>
      <c r="M2" s="84"/>
    </row>
    <row r="3" spans="1:15" ht="14.1" customHeight="1">
      <c r="A3" s="63" t="s">
        <v>354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5" ht="14.1" customHeight="1">
      <c r="A4" s="53" t="s">
        <v>275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5" ht="14.1" customHeight="1">
      <c r="A5" s="54" t="s">
        <v>17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5" ht="14.1" customHeight="1">
      <c r="A6" s="131" t="s">
        <v>18</v>
      </c>
      <c r="B6" s="94">
        <v>4</v>
      </c>
      <c r="C6" s="95">
        <v>4</v>
      </c>
      <c r="D6" s="114">
        <v>4</v>
      </c>
      <c r="E6" s="95">
        <v>4</v>
      </c>
      <c r="F6" s="96">
        <v>4</v>
      </c>
      <c r="G6" s="96">
        <v>4</v>
      </c>
      <c r="H6" s="95">
        <v>4</v>
      </c>
      <c r="I6" s="95">
        <v>4</v>
      </c>
      <c r="J6" s="95">
        <v>4</v>
      </c>
      <c r="K6" s="95">
        <v>4</v>
      </c>
      <c r="L6" s="95">
        <v>4</v>
      </c>
      <c r="M6" s="97"/>
      <c r="N6" s="122">
        <f>SUM(COUNTIF(B6:M6,{"1","2","3","4"})*{6,2,1,0})</f>
        <v>0</v>
      </c>
      <c r="O6" s="72">
        <f>RANK(N6,$N$6:$N$204)</f>
        <v>168</v>
      </c>
    </row>
    <row r="7" spans="1:15" ht="14.1" customHeight="1">
      <c r="A7" s="131" t="s">
        <v>16</v>
      </c>
      <c r="B7" s="98">
        <v>4</v>
      </c>
      <c r="C7" s="95">
        <v>4</v>
      </c>
      <c r="D7" s="95">
        <v>4</v>
      </c>
      <c r="E7" s="95">
        <v>4</v>
      </c>
      <c r="F7" s="95">
        <v>4</v>
      </c>
      <c r="G7" s="95">
        <v>4</v>
      </c>
      <c r="H7" s="95">
        <v>4</v>
      </c>
      <c r="I7" s="95">
        <v>4</v>
      </c>
      <c r="J7" s="95">
        <v>4</v>
      </c>
      <c r="K7" s="95">
        <v>4</v>
      </c>
      <c r="L7" s="95">
        <v>4</v>
      </c>
      <c r="M7" s="99"/>
      <c r="N7" s="122">
        <f>SUM(COUNTIF(B7:M7,{"1","2","3","4"})*{6,2,1,0})</f>
        <v>0</v>
      </c>
      <c r="O7" s="78">
        <f t="shared" ref="O7:O21" si="0">RANK(N7,$N$6:$N$204)</f>
        <v>168</v>
      </c>
    </row>
    <row r="8" spans="1:15" ht="14.1" customHeight="1">
      <c r="A8" s="131" t="s">
        <v>370</v>
      </c>
      <c r="B8" s="98">
        <v>4</v>
      </c>
      <c r="C8" s="95">
        <v>4</v>
      </c>
      <c r="D8" s="95">
        <v>4</v>
      </c>
      <c r="E8" s="95">
        <v>4</v>
      </c>
      <c r="F8" s="95">
        <v>4</v>
      </c>
      <c r="G8" s="95">
        <v>4</v>
      </c>
      <c r="H8" s="95">
        <v>4</v>
      </c>
      <c r="I8" s="95">
        <v>3</v>
      </c>
      <c r="J8" s="95">
        <v>4</v>
      </c>
      <c r="K8" s="95">
        <v>4</v>
      </c>
      <c r="L8" s="95">
        <v>3</v>
      </c>
      <c r="M8" s="100"/>
      <c r="N8" s="122">
        <f>SUM(COUNTIF(B8:M8,{"1","2","3","4"})*{6,2,1,0})</f>
        <v>2</v>
      </c>
      <c r="O8" s="78">
        <f t="shared" si="0"/>
        <v>156</v>
      </c>
    </row>
    <row r="9" spans="1:15" ht="14.1" customHeight="1">
      <c r="A9" s="131" t="s">
        <v>371</v>
      </c>
      <c r="B9" s="98">
        <v>2</v>
      </c>
      <c r="C9" s="95">
        <v>2</v>
      </c>
      <c r="D9" s="95">
        <v>4</v>
      </c>
      <c r="E9" s="95">
        <v>4</v>
      </c>
      <c r="F9" s="95">
        <v>4</v>
      </c>
      <c r="G9" s="95">
        <v>4</v>
      </c>
      <c r="H9" s="95">
        <v>3</v>
      </c>
      <c r="I9" s="95">
        <v>3</v>
      </c>
      <c r="J9" s="95">
        <v>4</v>
      </c>
      <c r="K9" s="95">
        <v>4</v>
      </c>
      <c r="L9" s="95">
        <v>3</v>
      </c>
      <c r="M9" s="101"/>
      <c r="N9" s="122">
        <f>SUM(COUNTIF(B9:M9,{"1","2","3","4"})*{6,2,1,0})</f>
        <v>7</v>
      </c>
      <c r="O9" s="78">
        <f t="shared" si="0"/>
        <v>130</v>
      </c>
    </row>
    <row r="10" spans="1:15" ht="14.1" customHeight="1">
      <c r="A10" s="57" t="s">
        <v>372</v>
      </c>
      <c r="B10" s="98">
        <v>2</v>
      </c>
      <c r="C10" s="95">
        <v>4</v>
      </c>
      <c r="D10" s="95">
        <v>4</v>
      </c>
      <c r="E10" s="95">
        <v>4</v>
      </c>
      <c r="F10" s="95">
        <v>3</v>
      </c>
      <c r="G10" s="95">
        <v>4</v>
      </c>
      <c r="H10" s="95">
        <v>3</v>
      </c>
      <c r="I10" s="95">
        <v>2</v>
      </c>
      <c r="J10" s="95">
        <v>4</v>
      </c>
      <c r="K10" s="95">
        <v>3</v>
      </c>
      <c r="L10" s="95">
        <v>3</v>
      </c>
      <c r="M10" s="101"/>
      <c r="N10" s="122">
        <f>SUM(COUNTIF(B10:M10,{"1","2","3","4"})*{6,2,1,0})</f>
        <v>8</v>
      </c>
      <c r="O10" s="78">
        <f t="shared" si="0"/>
        <v>124</v>
      </c>
    </row>
    <row r="11" spans="1:15" ht="14.1" customHeight="1">
      <c r="A11" s="131" t="s">
        <v>2</v>
      </c>
      <c r="B11" s="98">
        <v>4</v>
      </c>
      <c r="C11" s="95">
        <v>4</v>
      </c>
      <c r="D11" s="95">
        <v>4</v>
      </c>
      <c r="E11" s="95">
        <v>4</v>
      </c>
      <c r="F11" s="95">
        <v>4</v>
      </c>
      <c r="G11" s="95">
        <v>4</v>
      </c>
      <c r="H11" s="95">
        <v>3</v>
      </c>
      <c r="I11" s="95">
        <v>4</v>
      </c>
      <c r="J11" s="95">
        <v>4</v>
      </c>
      <c r="K11" s="95">
        <v>4</v>
      </c>
      <c r="L11" s="95">
        <v>4</v>
      </c>
      <c r="M11" s="102"/>
      <c r="N11" s="122">
        <f>SUM(COUNTIF(B11:M11,{"1","2","3","4"})*{6,2,1,0})</f>
        <v>1</v>
      </c>
      <c r="O11" s="78">
        <f t="shared" si="0"/>
        <v>163</v>
      </c>
    </row>
    <row r="12" spans="1:15" ht="14.1" customHeight="1">
      <c r="A12" s="57" t="s">
        <v>373</v>
      </c>
      <c r="B12" s="94">
        <v>3</v>
      </c>
      <c r="C12" s="95">
        <v>4</v>
      </c>
      <c r="D12" s="95">
        <v>3</v>
      </c>
      <c r="E12" s="95">
        <v>4</v>
      </c>
      <c r="F12" s="95">
        <v>3</v>
      </c>
      <c r="G12" s="95">
        <v>4</v>
      </c>
      <c r="H12" s="95">
        <v>2</v>
      </c>
      <c r="I12" s="95">
        <v>2</v>
      </c>
      <c r="J12" s="95">
        <v>4</v>
      </c>
      <c r="K12" s="95">
        <v>3</v>
      </c>
      <c r="L12" s="95">
        <v>3</v>
      </c>
      <c r="M12" s="99"/>
      <c r="N12" s="122">
        <f>SUM(COUNTIF(B12:M12,{"1","2","3","4"})*{6,2,1,0})</f>
        <v>9</v>
      </c>
      <c r="O12" s="78">
        <f t="shared" si="0"/>
        <v>117</v>
      </c>
    </row>
    <row r="13" spans="1:15" ht="14.1" customHeight="1">
      <c r="A13" s="131" t="s">
        <v>376</v>
      </c>
      <c r="B13" s="103">
        <v>4</v>
      </c>
      <c r="C13" s="95">
        <v>4</v>
      </c>
      <c r="D13" s="95">
        <v>4</v>
      </c>
      <c r="E13" s="95">
        <v>4</v>
      </c>
      <c r="F13" s="95">
        <v>4</v>
      </c>
      <c r="G13" s="95">
        <v>4</v>
      </c>
      <c r="H13" s="95">
        <v>4</v>
      </c>
      <c r="I13" s="95">
        <v>4</v>
      </c>
      <c r="J13" s="95">
        <v>4</v>
      </c>
      <c r="K13" s="95">
        <v>4</v>
      </c>
      <c r="L13" s="95">
        <v>4</v>
      </c>
      <c r="M13" s="99"/>
      <c r="N13" s="122">
        <f>SUM(COUNTIF(B13:M13,{"1","2","3","4"})*{6,2,1,0})</f>
        <v>0</v>
      </c>
      <c r="O13" s="78">
        <f t="shared" si="0"/>
        <v>168</v>
      </c>
    </row>
    <row r="14" spans="1:15" ht="14.1" customHeight="1">
      <c r="A14" s="131" t="s">
        <v>377</v>
      </c>
      <c r="B14" s="94">
        <v>3</v>
      </c>
      <c r="C14" s="95">
        <v>4</v>
      </c>
      <c r="D14" s="95">
        <v>3</v>
      </c>
      <c r="E14" s="104">
        <v>4</v>
      </c>
      <c r="F14" s="95">
        <v>4</v>
      </c>
      <c r="G14" s="95">
        <v>4</v>
      </c>
      <c r="H14" s="95">
        <v>2</v>
      </c>
      <c r="I14" s="95">
        <v>4</v>
      </c>
      <c r="J14" s="95">
        <v>4</v>
      </c>
      <c r="K14" s="95">
        <v>4</v>
      </c>
      <c r="L14" s="95">
        <v>4</v>
      </c>
      <c r="M14" s="99"/>
      <c r="N14" s="122">
        <f>SUM(COUNTIF(B14:M14,{"1","2","3","4"})*{6,2,1,0})</f>
        <v>4</v>
      </c>
      <c r="O14" s="78">
        <f t="shared" si="0"/>
        <v>147</v>
      </c>
    </row>
    <row r="15" spans="1:15" ht="14.1" customHeight="1">
      <c r="A15" s="131" t="s">
        <v>9</v>
      </c>
      <c r="B15" s="94">
        <v>3</v>
      </c>
      <c r="C15" s="95">
        <v>4</v>
      </c>
      <c r="D15" s="95">
        <v>2</v>
      </c>
      <c r="E15" s="104">
        <v>4</v>
      </c>
      <c r="F15" s="95">
        <v>4</v>
      </c>
      <c r="G15" s="105">
        <v>4</v>
      </c>
      <c r="H15" s="95">
        <v>3</v>
      </c>
      <c r="I15" s="95">
        <v>3</v>
      </c>
      <c r="J15" s="95">
        <v>3</v>
      </c>
      <c r="K15" s="95">
        <v>3</v>
      </c>
      <c r="L15" s="95">
        <v>3</v>
      </c>
      <c r="M15" s="99"/>
      <c r="N15" s="122">
        <f>SUM(COUNTIF(B15:M15,{"1","2","3","4"})*{6,2,1,0})</f>
        <v>8</v>
      </c>
      <c r="O15" s="78">
        <f t="shared" si="0"/>
        <v>124</v>
      </c>
    </row>
    <row r="16" spans="1:15" ht="14.1" customHeight="1">
      <c r="A16" s="131" t="s">
        <v>238</v>
      </c>
      <c r="B16" s="94">
        <v>3</v>
      </c>
      <c r="C16" s="95">
        <v>4</v>
      </c>
      <c r="D16" s="95">
        <v>2</v>
      </c>
      <c r="E16" s="95">
        <v>4</v>
      </c>
      <c r="F16" s="95">
        <v>4</v>
      </c>
      <c r="G16" s="95">
        <v>4</v>
      </c>
      <c r="H16" s="95">
        <v>3</v>
      </c>
      <c r="I16" s="95">
        <v>3</v>
      </c>
      <c r="J16" s="95">
        <v>4</v>
      </c>
      <c r="K16" s="95">
        <v>3</v>
      </c>
      <c r="L16" s="95">
        <v>4</v>
      </c>
      <c r="M16" s="99"/>
      <c r="N16" s="122">
        <f>SUM(COUNTIF(B16:M16,{"1","2","3","4"})*{6,2,1,0})</f>
        <v>6</v>
      </c>
      <c r="O16" s="78">
        <f t="shared" si="0"/>
        <v>137</v>
      </c>
    </row>
    <row r="17" spans="1:15" ht="14.1" customHeight="1">
      <c r="A17" s="132" t="s">
        <v>374</v>
      </c>
      <c r="B17" s="94">
        <v>3</v>
      </c>
      <c r="C17" s="95">
        <v>4</v>
      </c>
      <c r="D17" s="95">
        <v>4</v>
      </c>
      <c r="E17" s="95">
        <v>4</v>
      </c>
      <c r="F17" s="95">
        <v>4</v>
      </c>
      <c r="G17" s="95">
        <v>4</v>
      </c>
      <c r="H17" s="95">
        <v>4</v>
      </c>
      <c r="I17" s="95">
        <v>4</v>
      </c>
      <c r="J17" s="95">
        <v>4</v>
      </c>
      <c r="K17" s="95">
        <v>4</v>
      </c>
      <c r="L17" s="95">
        <v>4</v>
      </c>
      <c r="M17" s="99"/>
      <c r="N17" s="122">
        <f>SUM(COUNTIF(B17:M17,{"1","2","3","4"})*{6,2,1,0})</f>
        <v>1</v>
      </c>
      <c r="O17" s="78">
        <f t="shared" si="0"/>
        <v>163</v>
      </c>
    </row>
    <row r="18" spans="1:15" ht="14.1" customHeight="1">
      <c r="A18" s="133" t="s">
        <v>375</v>
      </c>
      <c r="B18" s="94">
        <v>4</v>
      </c>
      <c r="C18" s="95">
        <v>4</v>
      </c>
      <c r="D18" s="95">
        <v>4</v>
      </c>
      <c r="E18" s="95">
        <v>4</v>
      </c>
      <c r="F18" s="95">
        <v>4</v>
      </c>
      <c r="G18" s="95">
        <v>4</v>
      </c>
      <c r="H18" s="95">
        <v>3</v>
      </c>
      <c r="I18" s="95">
        <v>3</v>
      </c>
      <c r="J18" s="95">
        <v>4</v>
      </c>
      <c r="K18" s="95">
        <v>4</v>
      </c>
      <c r="L18" s="95">
        <v>4</v>
      </c>
      <c r="M18" s="99"/>
      <c r="N18" s="122">
        <f>SUM(COUNTIF(B18:M18,{"1","2","3","4"})*{6,2,1,0})</f>
        <v>2</v>
      </c>
      <c r="O18" s="78">
        <f t="shared" si="0"/>
        <v>156</v>
      </c>
    </row>
    <row r="19" spans="1:15" ht="14.1" customHeight="1">
      <c r="A19" s="131" t="s">
        <v>378</v>
      </c>
      <c r="B19" s="94">
        <v>4</v>
      </c>
      <c r="C19" s="95">
        <v>3</v>
      </c>
      <c r="D19" s="95">
        <v>3</v>
      </c>
      <c r="E19" s="95">
        <v>4</v>
      </c>
      <c r="F19" s="95">
        <v>4</v>
      </c>
      <c r="G19" s="95">
        <v>4</v>
      </c>
      <c r="H19" s="95">
        <v>3</v>
      </c>
      <c r="I19" s="95">
        <v>2</v>
      </c>
      <c r="J19" s="95">
        <v>4</v>
      </c>
      <c r="K19" s="95">
        <v>4</v>
      </c>
      <c r="L19" s="95">
        <v>4</v>
      </c>
      <c r="M19" s="99"/>
      <c r="N19" s="122">
        <f>SUM(COUNTIF(B19:M19,{"1","2","3","4"})*{6,2,1,0})</f>
        <v>5</v>
      </c>
      <c r="O19" s="78">
        <f t="shared" si="0"/>
        <v>141</v>
      </c>
    </row>
    <row r="20" spans="1:15" ht="14.1" customHeight="1">
      <c r="A20" s="131" t="s">
        <v>244</v>
      </c>
      <c r="B20" s="94">
        <v>4</v>
      </c>
      <c r="C20" s="95">
        <v>4</v>
      </c>
      <c r="D20" s="95">
        <v>4</v>
      </c>
      <c r="E20" s="95">
        <v>4</v>
      </c>
      <c r="F20" s="95">
        <v>4</v>
      </c>
      <c r="G20" s="95">
        <v>4</v>
      </c>
      <c r="H20" s="95">
        <v>4</v>
      </c>
      <c r="I20" s="95">
        <v>3</v>
      </c>
      <c r="J20" s="95">
        <v>3</v>
      </c>
      <c r="K20" s="95">
        <v>4</v>
      </c>
      <c r="L20" s="95">
        <v>4</v>
      </c>
      <c r="M20" s="99"/>
      <c r="N20" s="122">
        <f>SUM(COUNTIF(B20:M20,{"1","2","3","4"})*{6,2,1,0})</f>
        <v>2</v>
      </c>
      <c r="O20" s="78">
        <f t="shared" si="0"/>
        <v>156</v>
      </c>
    </row>
    <row r="21" spans="1:15" ht="14.1" customHeight="1">
      <c r="A21" s="131" t="s">
        <v>245</v>
      </c>
      <c r="B21" s="94">
        <v>4</v>
      </c>
      <c r="C21" s="95">
        <v>4</v>
      </c>
      <c r="D21" s="95">
        <v>3</v>
      </c>
      <c r="E21" s="95">
        <v>4</v>
      </c>
      <c r="F21" s="95">
        <v>4</v>
      </c>
      <c r="G21" s="95">
        <v>4</v>
      </c>
      <c r="H21" s="95">
        <v>4</v>
      </c>
      <c r="I21" s="95">
        <v>3</v>
      </c>
      <c r="J21" s="95">
        <v>3</v>
      </c>
      <c r="K21" s="95">
        <v>4</v>
      </c>
      <c r="L21" s="95">
        <v>4</v>
      </c>
      <c r="M21" s="99"/>
      <c r="N21" s="122">
        <f>SUM(COUNTIF(B21:M21,{"1","2","3","4"})*{6,2,1,0})</f>
        <v>3</v>
      </c>
      <c r="O21" s="78">
        <f t="shared" si="0"/>
        <v>153</v>
      </c>
    </row>
    <row r="22" spans="1:15" ht="14.1" customHeight="1">
      <c r="A22" s="56" t="s">
        <v>55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</row>
    <row r="23" spans="1:15" ht="14.1" customHeight="1">
      <c r="A23" s="57" t="s">
        <v>19</v>
      </c>
      <c r="B23" s="94">
        <v>3</v>
      </c>
      <c r="C23" s="95">
        <v>2</v>
      </c>
      <c r="D23" s="95">
        <v>2</v>
      </c>
      <c r="E23" s="95">
        <v>2</v>
      </c>
      <c r="F23" s="104">
        <v>2</v>
      </c>
      <c r="G23" s="95">
        <v>2</v>
      </c>
      <c r="H23" s="95">
        <v>3</v>
      </c>
      <c r="I23" s="95">
        <v>2</v>
      </c>
      <c r="J23" s="95">
        <v>4</v>
      </c>
      <c r="K23" s="95">
        <v>2</v>
      </c>
      <c r="L23" s="95">
        <v>4</v>
      </c>
      <c r="M23" s="99"/>
      <c r="N23" s="122">
        <f>SUM(COUNTIF(B23:M23,{"1","2","3","4"})*{6,2,1,0})</f>
        <v>16</v>
      </c>
      <c r="O23" s="78">
        <f>RANK(N23,$N$6:$N$204)</f>
        <v>66</v>
      </c>
    </row>
    <row r="24" spans="1:15" ht="14.1" customHeight="1">
      <c r="A24" s="57" t="s">
        <v>20</v>
      </c>
      <c r="B24" s="94">
        <v>3</v>
      </c>
      <c r="C24" s="95">
        <v>4</v>
      </c>
      <c r="D24" s="95">
        <v>2</v>
      </c>
      <c r="E24" s="129">
        <v>2</v>
      </c>
      <c r="F24" s="95">
        <v>2</v>
      </c>
      <c r="G24" s="95">
        <v>3</v>
      </c>
      <c r="H24" s="95">
        <v>2</v>
      </c>
      <c r="I24" s="95">
        <v>2</v>
      </c>
      <c r="J24" s="95">
        <v>2</v>
      </c>
      <c r="K24" s="95">
        <v>3</v>
      </c>
      <c r="L24" s="95">
        <v>4</v>
      </c>
      <c r="M24" s="99"/>
      <c r="N24" s="122">
        <f>SUM(COUNTIF(B24:M24,{"1","2","3","4"})*{6,2,1,0})</f>
        <v>15</v>
      </c>
      <c r="O24" s="78">
        <f t="shared" ref="O24:O51" si="1">RANK(N24,$N$6:$N$204)</f>
        <v>76</v>
      </c>
    </row>
    <row r="25" spans="1:15" s="126" customFormat="1" ht="14.1" customHeight="1">
      <c r="A25" s="135" t="s">
        <v>51</v>
      </c>
      <c r="B25" s="94">
        <v>2</v>
      </c>
      <c r="C25" s="114">
        <v>2</v>
      </c>
      <c r="D25" s="114">
        <v>1</v>
      </c>
      <c r="E25" s="114">
        <v>1</v>
      </c>
      <c r="F25" s="114">
        <v>2</v>
      </c>
      <c r="G25" s="114">
        <v>3</v>
      </c>
      <c r="H25" s="114">
        <v>3</v>
      </c>
      <c r="I25" s="114">
        <v>3</v>
      </c>
      <c r="J25" s="114">
        <v>4</v>
      </c>
      <c r="K25" s="114">
        <v>2</v>
      </c>
      <c r="L25" s="114">
        <v>1</v>
      </c>
      <c r="M25" s="102"/>
      <c r="N25" s="127">
        <f>SUM(COUNTIF(B25:M25,{"1","2","3","4"})*{6,2,1,0})</f>
        <v>29</v>
      </c>
      <c r="O25" s="126">
        <f t="shared" si="1"/>
        <v>9</v>
      </c>
    </row>
    <row r="26" spans="1:15" s="126" customFormat="1" ht="14.1" customHeight="1">
      <c r="A26" s="136" t="s">
        <v>52</v>
      </c>
      <c r="B26" s="94">
        <v>2</v>
      </c>
      <c r="C26" s="114">
        <v>1</v>
      </c>
      <c r="D26" s="114">
        <v>2</v>
      </c>
      <c r="E26" s="114">
        <v>4</v>
      </c>
      <c r="F26" s="114">
        <v>2</v>
      </c>
      <c r="G26" s="114">
        <v>2</v>
      </c>
      <c r="H26" s="114">
        <v>3</v>
      </c>
      <c r="I26" s="114">
        <v>3</v>
      </c>
      <c r="J26" s="114">
        <v>2</v>
      </c>
      <c r="K26" s="114">
        <v>1</v>
      </c>
      <c r="L26" s="114">
        <v>2</v>
      </c>
      <c r="M26" s="102"/>
      <c r="N26" s="128">
        <f>SUM(COUNTIF(B26:M26,{"1","2","3","4"})*{6,2,1,0})</f>
        <v>26</v>
      </c>
      <c r="O26" s="126">
        <f t="shared" si="1"/>
        <v>13</v>
      </c>
    </row>
    <row r="27" spans="1:15" s="126" customFormat="1" ht="14.1" customHeight="1">
      <c r="A27" s="145" t="s">
        <v>53</v>
      </c>
      <c r="B27" s="94">
        <v>1</v>
      </c>
      <c r="C27" s="114">
        <v>3</v>
      </c>
      <c r="D27" s="114">
        <v>3</v>
      </c>
      <c r="E27" s="114">
        <v>3</v>
      </c>
      <c r="F27" s="114">
        <v>2</v>
      </c>
      <c r="G27" s="114">
        <v>4</v>
      </c>
      <c r="H27" s="114">
        <v>2</v>
      </c>
      <c r="I27" s="114">
        <v>2</v>
      </c>
      <c r="J27" s="114">
        <v>1</v>
      </c>
      <c r="K27" s="114">
        <v>3</v>
      </c>
      <c r="L27" s="114">
        <v>2</v>
      </c>
      <c r="M27" s="102"/>
      <c r="N27" s="128">
        <f>SUM(COUNTIF(B27:M27,{"1","2","3","4"})*{6,2,1,0})</f>
        <v>24</v>
      </c>
      <c r="O27" s="126">
        <f t="shared" si="1"/>
        <v>16</v>
      </c>
    </row>
    <row r="28" spans="1:15" ht="14.1" customHeight="1">
      <c r="A28" s="57" t="s">
        <v>54</v>
      </c>
      <c r="B28" s="94">
        <v>2</v>
      </c>
      <c r="C28" s="95">
        <v>4</v>
      </c>
      <c r="D28" s="95">
        <v>3</v>
      </c>
      <c r="E28" s="95">
        <v>3</v>
      </c>
      <c r="F28" s="96">
        <v>2</v>
      </c>
      <c r="G28" s="96">
        <v>4</v>
      </c>
      <c r="H28" s="96">
        <v>2</v>
      </c>
      <c r="I28" s="96">
        <v>1</v>
      </c>
      <c r="J28" s="95">
        <v>4</v>
      </c>
      <c r="K28" s="95">
        <v>3</v>
      </c>
      <c r="L28" s="95">
        <v>2</v>
      </c>
      <c r="M28" s="99"/>
      <c r="N28" s="122">
        <f>SUM(COUNTIF(B28:M28,{"1","2","3","4"})*{6,2,1,0})</f>
        <v>17</v>
      </c>
      <c r="O28" s="78">
        <f t="shared" si="1"/>
        <v>58</v>
      </c>
    </row>
    <row r="29" spans="1:15" ht="14.1" customHeight="1">
      <c r="A29" s="134" t="s">
        <v>247</v>
      </c>
      <c r="B29" s="94">
        <v>4</v>
      </c>
      <c r="C29" s="95">
        <v>4</v>
      </c>
      <c r="D29" s="95">
        <v>3</v>
      </c>
      <c r="E29" s="95">
        <v>3</v>
      </c>
      <c r="F29" s="96">
        <v>4</v>
      </c>
      <c r="G29" s="96">
        <v>4</v>
      </c>
      <c r="H29" s="96">
        <v>2</v>
      </c>
      <c r="I29" s="96">
        <v>3</v>
      </c>
      <c r="J29" s="96">
        <v>4</v>
      </c>
      <c r="K29" s="96">
        <v>3</v>
      </c>
      <c r="L29" s="95">
        <v>3</v>
      </c>
      <c r="M29" s="99"/>
      <c r="N29" s="122">
        <f>SUM(COUNTIF(B29:M29,{"1","2","3","4"})*{6,2,1,0})</f>
        <v>7</v>
      </c>
      <c r="O29" s="78">
        <f t="shared" si="1"/>
        <v>130</v>
      </c>
    </row>
    <row r="30" spans="1:15" ht="14.1" customHeight="1">
      <c r="A30" s="131" t="s">
        <v>23</v>
      </c>
      <c r="B30" s="94">
        <v>4</v>
      </c>
      <c r="C30" s="95">
        <v>3</v>
      </c>
      <c r="D30" s="95">
        <v>3</v>
      </c>
      <c r="E30" s="95">
        <v>3</v>
      </c>
      <c r="F30" s="95">
        <v>3</v>
      </c>
      <c r="G30" s="95">
        <v>4</v>
      </c>
      <c r="H30" s="95">
        <v>3</v>
      </c>
      <c r="I30" s="95">
        <v>4</v>
      </c>
      <c r="J30" s="95">
        <v>4</v>
      </c>
      <c r="K30" s="95">
        <v>3</v>
      </c>
      <c r="L30" s="95">
        <v>3</v>
      </c>
      <c r="M30" s="99"/>
      <c r="N30" s="122">
        <f>SUM(COUNTIF(B30:M30,{"1","2","3","4"})*{6,2,1,0})</f>
        <v>7</v>
      </c>
      <c r="O30" s="78">
        <f t="shared" si="1"/>
        <v>130</v>
      </c>
    </row>
    <row r="31" spans="1:15" ht="14.1" customHeight="1">
      <c r="A31" s="62" t="s">
        <v>254</v>
      </c>
      <c r="B31" s="94">
        <v>4</v>
      </c>
      <c r="C31" s="95">
        <v>4</v>
      </c>
      <c r="D31" s="104">
        <v>1</v>
      </c>
      <c r="E31" s="95">
        <v>3</v>
      </c>
      <c r="F31" s="95">
        <v>2</v>
      </c>
      <c r="G31" s="95">
        <v>2</v>
      </c>
      <c r="H31" s="96">
        <v>3</v>
      </c>
      <c r="I31" s="95">
        <v>3</v>
      </c>
      <c r="J31" s="106">
        <v>4</v>
      </c>
      <c r="K31" s="95">
        <v>3</v>
      </c>
      <c r="L31" s="95">
        <v>3</v>
      </c>
      <c r="M31" s="107"/>
      <c r="N31" s="122">
        <f>SUM(COUNTIF(B31:M31,{"1","2","3","4"})*{6,2,1,0})</f>
        <v>15</v>
      </c>
      <c r="O31" s="78">
        <f t="shared" si="1"/>
        <v>76</v>
      </c>
    </row>
    <row r="32" spans="1:15" ht="14.1" customHeight="1">
      <c r="A32" s="142" t="s">
        <v>379</v>
      </c>
      <c r="B32" s="94">
        <v>3</v>
      </c>
      <c r="C32" s="95">
        <v>2</v>
      </c>
      <c r="D32" s="96">
        <v>3</v>
      </c>
      <c r="E32" s="95">
        <v>1</v>
      </c>
      <c r="F32" s="96">
        <v>2</v>
      </c>
      <c r="G32" s="95">
        <v>2</v>
      </c>
      <c r="H32" s="96">
        <v>2</v>
      </c>
      <c r="I32" s="95">
        <v>3</v>
      </c>
      <c r="J32" s="106">
        <v>4</v>
      </c>
      <c r="K32" s="95">
        <v>4</v>
      </c>
      <c r="L32" s="95">
        <v>1</v>
      </c>
      <c r="M32" s="99"/>
      <c r="N32" s="122">
        <f>SUM(COUNTIF(B32:M32,{"1","2","3","4"})*{6,2,1,0})</f>
        <v>23</v>
      </c>
      <c r="O32" s="78">
        <f t="shared" si="1"/>
        <v>21</v>
      </c>
    </row>
    <row r="33" spans="1:15" ht="14.1" customHeight="1">
      <c r="A33" s="134" t="s">
        <v>246</v>
      </c>
      <c r="B33" s="94">
        <v>4</v>
      </c>
      <c r="C33" s="95">
        <v>4</v>
      </c>
      <c r="D33" s="96">
        <v>2</v>
      </c>
      <c r="E33" s="95">
        <v>4</v>
      </c>
      <c r="F33" s="96">
        <v>3</v>
      </c>
      <c r="G33" s="95">
        <v>3</v>
      </c>
      <c r="H33" s="95">
        <v>3</v>
      </c>
      <c r="I33" s="95">
        <v>2</v>
      </c>
      <c r="J33" s="106">
        <v>4</v>
      </c>
      <c r="K33" s="95">
        <v>4</v>
      </c>
      <c r="L33" s="95">
        <v>3</v>
      </c>
      <c r="M33" s="99"/>
      <c r="N33" s="122">
        <f>SUM(COUNTIF(B33:M33,{"1","2","3","4"})*{6,2,1,0})</f>
        <v>8</v>
      </c>
      <c r="O33" s="78">
        <f t="shared" si="1"/>
        <v>124</v>
      </c>
    </row>
    <row r="34" spans="1:15" ht="14.1" customHeight="1">
      <c r="A34" s="57" t="s">
        <v>380</v>
      </c>
      <c r="B34" s="94">
        <v>3</v>
      </c>
      <c r="C34" s="95">
        <v>4</v>
      </c>
      <c r="D34" s="96">
        <v>3</v>
      </c>
      <c r="E34" s="95">
        <v>3</v>
      </c>
      <c r="F34" s="95">
        <v>3</v>
      </c>
      <c r="G34" s="95">
        <v>3</v>
      </c>
      <c r="H34" s="95">
        <v>3</v>
      </c>
      <c r="I34" s="95">
        <v>3</v>
      </c>
      <c r="J34" s="106">
        <v>3</v>
      </c>
      <c r="K34" s="95">
        <v>3</v>
      </c>
      <c r="L34" s="95">
        <v>3</v>
      </c>
      <c r="M34" s="99"/>
      <c r="N34" s="122">
        <f>SUM(COUNTIF(B34:M34,{"1","2","3","4"})*{6,2,1,0})</f>
        <v>10</v>
      </c>
      <c r="O34" s="78">
        <f t="shared" si="1"/>
        <v>110</v>
      </c>
    </row>
    <row r="35" spans="1:15" ht="14.1" customHeight="1">
      <c r="A35" s="57" t="s">
        <v>381</v>
      </c>
      <c r="B35" s="94">
        <v>3</v>
      </c>
      <c r="C35" s="95">
        <v>2</v>
      </c>
      <c r="D35" s="96">
        <v>2</v>
      </c>
      <c r="E35" s="95">
        <v>3</v>
      </c>
      <c r="F35" s="95">
        <v>3</v>
      </c>
      <c r="G35" s="95">
        <v>3</v>
      </c>
      <c r="H35" s="95">
        <v>3</v>
      </c>
      <c r="I35" s="95">
        <v>3</v>
      </c>
      <c r="J35" s="106">
        <v>3</v>
      </c>
      <c r="K35" s="95">
        <v>3</v>
      </c>
      <c r="L35" s="95">
        <v>2</v>
      </c>
      <c r="M35" s="99"/>
      <c r="N35" s="122">
        <f>SUM(COUNTIF(B35:M35,{"1","2","3","4"})*{6,2,1,0})</f>
        <v>14</v>
      </c>
      <c r="O35" s="78">
        <f t="shared" si="1"/>
        <v>89</v>
      </c>
    </row>
    <row r="36" spans="1:15" ht="14.1" customHeight="1">
      <c r="A36" s="147" t="s">
        <v>253</v>
      </c>
      <c r="B36" s="94">
        <v>3</v>
      </c>
      <c r="C36" s="95">
        <v>1</v>
      </c>
      <c r="D36" s="96">
        <v>2</v>
      </c>
      <c r="E36" s="95">
        <v>3</v>
      </c>
      <c r="F36" s="95">
        <v>2</v>
      </c>
      <c r="G36" s="95">
        <v>3</v>
      </c>
      <c r="H36" s="95">
        <v>2</v>
      </c>
      <c r="I36" s="95">
        <v>2</v>
      </c>
      <c r="J36" s="106">
        <v>2</v>
      </c>
      <c r="K36" s="95">
        <v>3</v>
      </c>
      <c r="L36" s="95">
        <v>2</v>
      </c>
      <c r="M36" s="99"/>
      <c r="N36" s="122">
        <f>SUM(COUNTIF(B36:M36,{"1","2","3","4"})*{6,2,1,0})</f>
        <v>22</v>
      </c>
      <c r="O36" s="78">
        <f t="shared" si="1"/>
        <v>26</v>
      </c>
    </row>
    <row r="37" spans="1:15" ht="14.1" customHeight="1">
      <c r="A37" s="71" t="s">
        <v>255</v>
      </c>
      <c r="B37" s="94">
        <v>2</v>
      </c>
      <c r="C37" s="95">
        <v>4</v>
      </c>
      <c r="D37" s="96">
        <v>2</v>
      </c>
      <c r="E37" s="95">
        <v>2</v>
      </c>
      <c r="F37" s="95">
        <v>2</v>
      </c>
      <c r="G37" s="95">
        <v>3</v>
      </c>
      <c r="H37" s="95">
        <v>2</v>
      </c>
      <c r="I37" s="95">
        <v>2</v>
      </c>
      <c r="J37" s="106">
        <v>2</v>
      </c>
      <c r="K37" s="95">
        <v>2</v>
      </c>
      <c r="L37" s="95">
        <v>2</v>
      </c>
      <c r="M37" s="99"/>
      <c r="N37" s="122">
        <f>SUM(COUNTIF(B37:M37,{"1","2","3","4"})*{6,2,1,0})</f>
        <v>19</v>
      </c>
      <c r="O37" s="78">
        <f t="shared" si="1"/>
        <v>39</v>
      </c>
    </row>
    <row r="38" spans="1:15" ht="14.1" customHeight="1">
      <c r="A38" s="74" t="s">
        <v>32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O38" s="78"/>
    </row>
    <row r="39" spans="1:15" ht="14.1" customHeight="1">
      <c r="A39" s="142" t="s">
        <v>299</v>
      </c>
      <c r="B39" s="108">
        <v>3</v>
      </c>
      <c r="C39" s="95">
        <v>2</v>
      </c>
      <c r="D39" s="96">
        <v>2</v>
      </c>
      <c r="E39" s="95">
        <v>2</v>
      </c>
      <c r="F39" s="95">
        <v>2</v>
      </c>
      <c r="G39" s="95">
        <v>4</v>
      </c>
      <c r="H39" s="95">
        <v>4</v>
      </c>
      <c r="I39" s="95">
        <v>1</v>
      </c>
      <c r="J39" s="106">
        <v>4</v>
      </c>
      <c r="K39" s="95">
        <v>2</v>
      </c>
      <c r="L39" s="95">
        <v>4</v>
      </c>
      <c r="M39" s="99"/>
      <c r="N39" s="122">
        <f>SUM(COUNTIF(B39:M39,{"1","2","3","4"})*{6,2,1,0})</f>
        <v>17</v>
      </c>
      <c r="O39" s="78">
        <f t="shared" si="1"/>
        <v>58</v>
      </c>
    </row>
    <row r="40" spans="1:15" ht="14.1" customHeight="1">
      <c r="A40" s="131" t="s">
        <v>38</v>
      </c>
      <c r="B40" s="108">
        <v>4</v>
      </c>
      <c r="C40" s="95">
        <v>4</v>
      </c>
      <c r="D40" s="96">
        <v>3</v>
      </c>
      <c r="E40" s="95">
        <v>4</v>
      </c>
      <c r="F40" s="95">
        <v>4</v>
      </c>
      <c r="G40" s="95">
        <v>4</v>
      </c>
      <c r="H40" s="95">
        <v>4</v>
      </c>
      <c r="I40" s="95">
        <v>2</v>
      </c>
      <c r="J40" s="106">
        <v>4</v>
      </c>
      <c r="K40" s="95">
        <v>4</v>
      </c>
      <c r="L40" s="95">
        <v>4</v>
      </c>
      <c r="M40" s="99"/>
      <c r="N40" s="122">
        <f>SUM(COUNTIF(B40:M40,{"1","2","3","4"})*{6,2,1,0})</f>
        <v>3</v>
      </c>
      <c r="O40" s="78">
        <f t="shared" si="1"/>
        <v>153</v>
      </c>
    </row>
    <row r="41" spans="1:15" ht="14.1" customHeight="1">
      <c r="A41" s="131" t="s">
        <v>33</v>
      </c>
      <c r="B41" s="108">
        <v>4</v>
      </c>
      <c r="C41" s="95">
        <v>3</v>
      </c>
      <c r="D41" s="96">
        <v>3</v>
      </c>
      <c r="E41" s="95">
        <v>4</v>
      </c>
      <c r="F41" s="95">
        <v>4</v>
      </c>
      <c r="G41" s="95">
        <v>4</v>
      </c>
      <c r="H41" s="95">
        <v>4</v>
      </c>
      <c r="I41" s="95">
        <v>2</v>
      </c>
      <c r="J41" s="106">
        <v>4</v>
      </c>
      <c r="K41" s="95">
        <v>4</v>
      </c>
      <c r="L41" s="95">
        <v>4</v>
      </c>
      <c r="M41" s="99"/>
      <c r="N41" s="122">
        <f>SUM(COUNTIF(B41:M41,{"1","2","3","4"})*{6,2,1,0})</f>
        <v>4</v>
      </c>
      <c r="O41" s="78">
        <f t="shared" si="1"/>
        <v>147</v>
      </c>
    </row>
    <row r="42" spans="1:15" ht="14.1" customHeight="1">
      <c r="A42" s="131" t="s">
        <v>34</v>
      </c>
      <c r="B42" s="108">
        <v>4</v>
      </c>
      <c r="C42" s="95">
        <v>4</v>
      </c>
      <c r="D42" s="96">
        <v>3</v>
      </c>
      <c r="E42" s="95">
        <v>4</v>
      </c>
      <c r="F42" s="95">
        <v>4</v>
      </c>
      <c r="G42" s="95">
        <v>4</v>
      </c>
      <c r="H42" s="95">
        <v>4</v>
      </c>
      <c r="I42" s="95">
        <v>2</v>
      </c>
      <c r="J42" s="106">
        <v>4</v>
      </c>
      <c r="K42" s="95">
        <v>3</v>
      </c>
      <c r="L42" s="95">
        <v>4</v>
      </c>
      <c r="M42" s="99"/>
      <c r="N42" s="122">
        <f>SUM(COUNTIF(B42:M42,{"1","2","3","4"})*{6,2,1,0})</f>
        <v>4</v>
      </c>
      <c r="O42" s="78">
        <f t="shared" si="1"/>
        <v>147</v>
      </c>
    </row>
    <row r="43" spans="1:15" ht="14.1" customHeight="1">
      <c r="A43" s="131" t="s">
        <v>36</v>
      </c>
      <c r="B43" s="114">
        <v>4</v>
      </c>
      <c r="C43" s="95">
        <v>4</v>
      </c>
      <c r="D43" s="96">
        <v>3</v>
      </c>
      <c r="E43" s="95">
        <v>4</v>
      </c>
      <c r="F43" s="95">
        <v>4</v>
      </c>
      <c r="G43" s="95">
        <v>4</v>
      </c>
      <c r="H43" s="95">
        <v>4</v>
      </c>
      <c r="I43" s="95">
        <v>2</v>
      </c>
      <c r="J43" s="106">
        <v>4</v>
      </c>
      <c r="K43" s="95">
        <v>3</v>
      </c>
      <c r="L43" s="95">
        <v>4</v>
      </c>
      <c r="M43" s="99"/>
      <c r="N43" s="122">
        <f>SUM(COUNTIF(B43:M43,{"1","2","3","4"})*{6,2,1,0})</f>
        <v>4</v>
      </c>
      <c r="O43" s="78">
        <f t="shared" si="1"/>
        <v>147</v>
      </c>
    </row>
    <row r="44" spans="1:15" ht="14.1" customHeight="1">
      <c r="A44" s="131" t="s">
        <v>35</v>
      </c>
      <c r="B44" s="108">
        <v>4</v>
      </c>
      <c r="C44" s="95">
        <v>2</v>
      </c>
      <c r="D44" s="96">
        <v>2</v>
      </c>
      <c r="E44" s="95">
        <v>4</v>
      </c>
      <c r="F44" s="95">
        <v>4</v>
      </c>
      <c r="G44" s="95">
        <v>4</v>
      </c>
      <c r="H44" s="95">
        <v>4</v>
      </c>
      <c r="I44" s="95">
        <v>2</v>
      </c>
      <c r="J44" s="106">
        <v>4</v>
      </c>
      <c r="K44" s="95">
        <v>4</v>
      </c>
      <c r="L44" s="95">
        <v>4</v>
      </c>
      <c r="M44" s="99"/>
      <c r="N44" s="122">
        <f>SUM(COUNTIF(B44:M44,{"1","2","3","4"})*{6,2,1,0})</f>
        <v>6</v>
      </c>
      <c r="O44" s="78">
        <f t="shared" si="1"/>
        <v>137</v>
      </c>
    </row>
    <row r="45" spans="1:15" ht="14.1" customHeight="1">
      <c r="A45" s="137" t="s">
        <v>243</v>
      </c>
      <c r="B45" s="108">
        <v>3</v>
      </c>
      <c r="C45" s="95">
        <v>4</v>
      </c>
      <c r="D45" s="96">
        <v>2</v>
      </c>
      <c r="E45" s="95">
        <v>4</v>
      </c>
      <c r="F45" s="95">
        <v>4</v>
      </c>
      <c r="G45" s="95">
        <v>4</v>
      </c>
      <c r="H45" s="95">
        <v>4</v>
      </c>
      <c r="I45" s="95">
        <v>2</v>
      </c>
      <c r="J45" s="106">
        <v>4</v>
      </c>
      <c r="K45" s="95">
        <v>4</v>
      </c>
      <c r="L45" s="95">
        <v>4</v>
      </c>
      <c r="M45" s="99"/>
      <c r="N45" s="122">
        <f>SUM(COUNTIF(B45:M45,{"1","2","3","4"})*{6,2,1,0})</f>
        <v>5</v>
      </c>
      <c r="O45" s="78">
        <f t="shared" si="1"/>
        <v>141</v>
      </c>
    </row>
    <row r="46" spans="1:15" ht="14.1" customHeight="1">
      <c r="A46" s="57" t="s">
        <v>37</v>
      </c>
      <c r="B46" s="108">
        <v>3</v>
      </c>
      <c r="C46" s="95">
        <v>2</v>
      </c>
      <c r="D46" s="96">
        <v>3</v>
      </c>
      <c r="E46" s="95">
        <v>4</v>
      </c>
      <c r="F46" s="95">
        <v>2</v>
      </c>
      <c r="G46" s="95">
        <v>4</v>
      </c>
      <c r="H46" s="95">
        <v>4</v>
      </c>
      <c r="I46" s="95">
        <v>2</v>
      </c>
      <c r="J46" s="106">
        <v>2</v>
      </c>
      <c r="K46" s="95">
        <v>3</v>
      </c>
      <c r="L46" s="95">
        <v>2</v>
      </c>
      <c r="M46" s="99"/>
      <c r="N46" s="122">
        <f>SUM(COUNTIF(B46:M46,{"1","2","3","4"})*{6,2,1,0})</f>
        <v>13</v>
      </c>
      <c r="O46" s="78">
        <f t="shared" si="1"/>
        <v>96</v>
      </c>
    </row>
    <row r="47" spans="1:15" ht="14.1" customHeight="1">
      <c r="A47" s="54" t="s">
        <v>24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3"/>
    </row>
    <row r="48" spans="1:15" ht="14.1" customHeight="1">
      <c r="A48" s="61" t="s">
        <v>356</v>
      </c>
      <c r="B48" s="108">
        <v>2</v>
      </c>
      <c r="C48" s="95">
        <v>4</v>
      </c>
      <c r="D48" s="96">
        <v>2</v>
      </c>
      <c r="E48" s="95">
        <v>2</v>
      </c>
      <c r="F48" s="95">
        <v>3</v>
      </c>
      <c r="G48" s="95">
        <v>4</v>
      </c>
      <c r="H48" s="95">
        <v>3</v>
      </c>
      <c r="I48" s="95">
        <v>2</v>
      </c>
      <c r="J48" s="106">
        <v>2</v>
      </c>
      <c r="K48" s="95">
        <v>3</v>
      </c>
      <c r="L48" s="95">
        <v>4</v>
      </c>
      <c r="M48" s="99"/>
      <c r="N48" s="122">
        <f>SUM(COUNTIF(B48:M48,{"1","2","3","4"})*{6,2,1,0})</f>
        <v>13</v>
      </c>
      <c r="O48" s="78">
        <f t="shared" si="1"/>
        <v>96</v>
      </c>
    </row>
    <row r="49" spans="1:15" ht="14.1" customHeight="1">
      <c r="A49" s="135" t="s">
        <v>357</v>
      </c>
      <c r="B49" s="108">
        <v>2</v>
      </c>
      <c r="C49" s="95">
        <v>4</v>
      </c>
      <c r="D49" s="96">
        <v>2</v>
      </c>
      <c r="E49" s="95">
        <v>3</v>
      </c>
      <c r="F49" s="95">
        <v>3</v>
      </c>
      <c r="G49" s="95">
        <v>3</v>
      </c>
      <c r="H49" s="95">
        <v>2</v>
      </c>
      <c r="I49" s="95">
        <v>3</v>
      </c>
      <c r="J49" s="106">
        <v>1</v>
      </c>
      <c r="K49" s="95">
        <v>3</v>
      </c>
      <c r="L49" s="95">
        <v>3</v>
      </c>
      <c r="M49" s="99"/>
      <c r="N49" s="122">
        <f>SUM(COUNTIF(B49:M49,{"1","2","3","4"})*{6,2,1,0})</f>
        <v>18</v>
      </c>
      <c r="O49" s="78">
        <f t="shared" si="1"/>
        <v>49</v>
      </c>
    </row>
    <row r="50" spans="1:15" ht="14.1" customHeight="1">
      <c r="A50" s="61" t="s">
        <v>355</v>
      </c>
      <c r="B50" s="108">
        <v>3</v>
      </c>
      <c r="C50" s="95">
        <v>4</v>
      </c>
      <c r="D50" s="96">
        <v>2</v>
      </c>
      <c r="E50" s="95">
        <v>3</v>
      </c>
      <c r="F50" s="95">
        <v>2</v>
      </c>
      <c r="G50" s="95">
        <v>3</v>
      </c>
      <c r="H50" s="95">
        <v>2</v>
      </c>
      <c r="I50" s="95">
        <v>3</v>
      </c>
      <c r="J50" s="106">
        <v>2</v>
      </c>
      <c r="K50" s="95">
        <v>3</v>
      </c>
      <c r="L50" s="95">
        <v>3</v>
      </c>
      <c r="M50" s="99"/>
      <c r="N50" s="122">
        <f>SUM(COUNTIF(B50:M50,{"1","2","3","4"})*{6,2,1,0})</f>
        <v>14</v>
      </c>
      <c r="O50" s="78">
        <f t="shared" si="1"/>
        <v>89</v>
      </c>
    </row>
    <row r="51" spans="1:15" ht="14.1" customHeight="1">
      <c r="A51" s="135" t="s">
        <v>27</v>
      </c>
      <c r="B51" s="108">
        <v>2</v>
      </c>
      <c r="C51" s="95">
        <v>4</v>
      </c>
      <c r="D51" s="96">
        <v>2</v>
      </c>
      <c r="E51" s="95">
        <v>1</v>
      </c>
      <c r="F51" s="95">
        <v>3</v>
      </c>
      <c r="G51" s="95">
        <v>3</v>
      </c>
      <c r="H51" s="95">
        <v>2</v>
      </c>
      <c r="I51" s="95">
        <v>3</v>
      </c>
      <c r="J51" s="106">
        <v>2</v>
      </c>
      <c r="K51" s="95">
        <v>4</v>
      </c>
      <c r="L51" s="95">
        <v>3</v>
      </c>
      <c r="M51" s="99"/>
      <c r="N51" s="122">
        <f>SUM(COUNTIF(B51:M51,{"1","2","3","4"})*{6,2,1,0})</f>
        <v>18</v>
      </c>
      <c r="O51" s="78">
        <f t="shared" si="1"/>
        <v>49</v>
      </c>
    </row>
    <row r="52" spans="1:15" ht="14.1" customHeight="1">
      <c r="A52" s="53" t="s">
        <v>201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3"/>
    </row>
    <row r="53" spans="1:15" ht="14.1" customHeight="1">
      <c r="A53" s="54" t="s">
        <v>216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3"/>
    </row>
    <row r="54" spans="1:15" ht="14.1" customHeight="1">
      <c r="A54" s="147" t="s">
        <v>265</v>
      </c>
      <c r="B54" s="108">
        <v>2</v>
      </c>
      <c r="C54" s="95">
        <v>2</v>
      </c>
      <c r="D54" s="96">
        <v>2</v>
      </c>
      <c r="E54" s="95">
        <v>2</v>
      </c>
      <c r="F54" s="95">
        <v>4</v>
      </c>
      <c r="G54" s="95">
        <v>3</v>
      </c>
      <c r="H54" s="95">
        <v>2</v>
      </c>
      <c r="I54" s="95">
        <v>1</v>
      </c>
      <c r="J54" s="106">
        <v>2</v>
      </c>
      <c r="K54" s="95">
        <v>3</v>
      </c>
      <c r="L54" s="95">
        <v>4</v>
      </c>
      <c r="M54" s="99"/>
      <c r="N54" s="122">
        <f>SUM(COUNTIF(B54:M54,{"1","2","3","4"})*{6,2,1,0})</f>
        <v>20</v>
      </c>
      <c r="O54" s="78">
        <f t="shared" ref="O54:O58" si="2">RANK(N54,$N$6:$N$204)</f>
        <v>35</v>
      </c>
    </row>
    <row r="55" spans="1:15" ht="14.1" customHeight="1">
      <c r="A55" s="135" t="s">
        <v>90</v>
      </c>
      <c r="B55" s="108">
        <v>2</v>
      </c>
      <c r="C55" s="95">
        <v>2</v>
      </c>
      <c r="D55" s="96">
        <v>2</v>
      </c>
      <c r="E55" s="95">
        <v>3</v>
      </c>
      <c r="F55" s="95">
        <v>2</v>
      </c>
      <c r="G55" s="95">
        <v>1</v>
      </c>
      <c r="H55" s="95">
        <v>2</v>
      </c>
      <c r="I55" s="95">
        <v>2</v>
      </c>
      <c r="J55" s="106">
        <v>4</v>
      </c>
      <c r="K55" s="95">
        <v>3</v>
      </c>
      <c r="L55" s="95">
        <v>2</v>
      </c>
      <c r="M55" s="99"/>
      <c r="N55" s="122">
        <f>SUM(COUNTIF(B55:M55,{"1","2","3","4"})*{6,2,1,0})</f>
        <v>22</v>
      </c>
      <c r="O55" s="78">
        <f t="shared" si="2"/>
        <v>26</v>
      </c>
    </row>
    <row r="56" spans="1:15" ht="14.1" customHeight="1">
      <c r="A56" s="61" t="s">
        <v>302</v>
      </c>
      <c r="B56" s="108">
        <v>2</v>
      </c>
      <c r="C56" s="95">
        <v>4</v>
      </c>
      <c r="D56" s="96">
        <v>3</v>
      </c>
      <c r="E56" s="95">
        <v>2</v>
      </c>
      <c r="F56" s="95">
        <v>4</v>
      </c>
      <c r="G56" s="95">
        <v>3</v>
      </c>
      <c r="H56" s="95">
        <v>3</v>
      </c>
      <c r="I56" s="95">
        <v>2</v>
      </c>
      <c r="J56" s="106">
        <v>4</v>
      </c>
      <c r="K56" s="95">
        <v>4</v>
      </c>
      <c r="L56" s="95">
        <v>2</v>
      </c>
      <c r="M56" s="99"/>
      <c r="N56" s="122">
        <f>SUM(COUNTIF(B56:M56,{"1","2","3","4"})*{6,2,1,0})</f>
        <v>11</v>
      </c>
      <c r="O56" s="78">
        <f t="shared" si="2"/>
        <v>104</v>
      </c>
    </row>
    <row r="57" spans="1:15" ht="14.1" customHeight="1">
      <c r="A57" s="61" t="s">
        <v>301</v>
      </c>
      <c r="B57" s="108">
        <v>3</v>
      </c>
      <c r="C57" s="95">
        <v>3</v>
      </c>
      <c r="D57" s="96">
        <v>3</v>
      </c>
      <c r="E57" s="95">
        <v>2</v>
      </c>
      <c r="F57" s="95">
        <v>2</v>
      </c>
      <c r="G57" s="95">
        <v>3</v>
      </c>
      <c r="H57" s="95">
        <v>3</v>
      </c>
      <c r="I57" s="95">
        <v>2</v>
      </c>
      <c r="J57" s="106">
        <v>2</v>
      </c>
      <c r="K57" s="95">
        <v>3</v>
      </c>
      <c r="L57" s="95">
        <v>2</v>
      </c>
      <c r="M57" s="99"/>
      <c r="N57" s="122">
        <f>SUM(COUNTIF(B57:M57,{"1","2","3","4"})*{6,2,1,0})</f>
        <v>16</v>
      </c>
      <c r="O57" s="78">
        <f t="shared" si="2"/>
        <v>66</v>
      </c>
    </row>
    <row r="58" spans="1:15" ht="14.1" customHeight="1">
      <c r="A58" s="135" t="s">
        <v>300</v>
      </c>
      <c r="B58" s="108">
        <v>3</v>
      </c>
      <c r="C58" s="95">
        <v>4</v>
      </c>
      <c r="D58" s="96">
        <v>2</v>
      </c>
      <c r="E58" s="95">
        <v>2</v>
      </c>
      <c r="F58" s="95">
        <v>2</v>
      </c>
      <c r="G58" s="95">
        <v>3</v>
      </c>
      <c r="H58" s="95">
        <v>2</v>
      </c>
      <c r="I58" s="95">
        <v>2</v>
      </c>
      <c r="J58" s="106">
        <v>2</v>
      </c>
      <c r="K58" s="95">
        <v>3</v>
      </c>
      <c r="L58" s="95">
        <v>2</v>
      </c>
      <c r="M58" s="99"/>
      <c r="N58" s="122">
        <f>SUM(COUNTIF(B58:M58,{"1","2","3","4"})*{6,2,1,0})</f>
        <v>17</v>
      </c>
      <c r="O58" s="78">
        <f t="shared" si="2"/>
        <v>58</v>
      </c>
    </row>
    <row r="59" spans="1:15" ht="14.1" customHeight="1">
      <c r="A59" s="54" t="s">
        <v>221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1:15" ht="14.1" customHeight="1">
      <c r="A60" s="61" t="s">
        <v>303</v>
      </c>
      <c r="B60" s="108">
        <v>2</v>
      </c>
      <c r="C60" s="95">
        <v>3</v>
      </c>
      <c r="D60" s="96">
        <v>2</v>
      </c>
      <c r="E60" s="95">
        <v>3</v>
      </c>
      <c r="F60" s="95">
        <v>2</v>
      </c>
      <c r="G60" s="95">
        <v>2</v>
      </c>
      <c r="H60" s="95">
        <v>2</v>
      </c>
      <c r="I60" s="95">
        <v>4</v>
      </c>
      <c r="J60" s="106">
        <v>2</v>
      </c>
      <c r="K60" s="95">
        <v>4</v>
      </c>
      <c r="L60" s="95">
        <v>2</v>
      </c>
      <c r="M60" s="99"/>
      <c r="N60" s="122">
        <f>SUM(COUNTIF(B60:M60,{"1","2","3","4"})*{6,2,1,0})</f>
        <v>16</v>
      </c>
      <c r="O60" s="78">
        <f t="shared" ref="O60:O78" si="3">RANK(N60,$N$6:$N$204)</f>
        <v>66</v>
      </c>
    </row>
    <row r="61" spans="1:15" ht="14.1" customHeight="1">
      <c r="A61" s="135" t="s">
        <v>304</v>
      </c>
      <c r="B61" s="108">
        <v>2</v>
      </c>
      <c r="C61" s="95">
        <v>4</v>
      </c>
      <c r="D61" s="96">
        <v>2</v>
      </c>
      <c r="E61" s="95">
        <v>4</v>
      </c>
      <c r="F61" s="95">
        <v>1</v>
      </c>
      <c r="G61" s="95">
        <v>2</v>
      </c>
      <c r="H61" s="95">
        <v>1</v>
      </c>
      <c r="I61" s="95">
        <v>1</v>
      </c>
      <c r="J61" s="106">
        <v>1</v>
      </c>
      <c r="K61" s="95">
        <v>4</v>
      </c>
      <c r="L61" s="95">
        <v>2</v>
      </c>
      <c r="M61" s="99"/>
      <c r="N61" s="122">
        <f>SUM(COUNTIF(B61:M61,{"1","2","3","4"})*{6,2,1,0})</f>
        <v>32</v>
      </c>
      <c r="O61" s="78">
        <f t="shared" si="3"/>
        <v>6</v>
      </c>
    </row>
    <row r="62" spans="1:15" ht="14.1" customHeight="1">
      <c r="A62" s="56" t="s">
        <v>207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</row>
    <row r="63" spans="1:15" ht="14.1" customHeight="1">
      <c r="A63" s="135" t="s">
        <v>87</v>
      </c>
      <c r="B63" s="108">
        <v>2</v>
      </c>
      <c r="C63" s="95">
        <v>2</v>
      </c>
      <c r="D63" s="96">
        <v>2</v>
      </c>
      <c r="E63" s="95">
        <v>3</v>
      </c>
      <c r="F63" s="95">
        <v>1</v>
      </c>
      <c r="G63" s="95">
        <v>1</v>
      </c>
      <c r="H63" s="95">
        <v>2</v>
      </c>
      <c r="I63" s="95">
        <v>2</v>
      </c>
      <c r="J63" s="106">
        <v>4</v>
      </c>
      <c r="K63" s="95">
        <v>1</v>
      </c>
      <c r="L63" s="95">
        <v>1</v>
      </c>
      <c r="M63" s="99"/>
      <c r="N63" s="122">
        <f>SUM(COUNTIF(B63:M63,{"1","2","3","4"})*{6,2,1,0})</f>
        <v>35</v>
      </c>
      <c r="O63" s="78">
        <f t="shared" si="3"/>
        <v>4</v>
      </c>
    </row>
    <row r="64" spans="1:15" ht="14.1" customHeight="1">
      <c r="A64" s="147" t="s">
        <v>346</v>
      </c>
      <c r="B64" s="108">
        <v>3</v>
      </c>
      <c r="C64" s="95">
        <v>4</v>
      </c>
      <c r="D64" s="96">
        <v>2</v>
      </c>
      <c r="E64" s="95">
        <v>3</v>
      </c>
      <c r="F64" s="95">
        <v>2</v>
      </c>
      <c r="G64" s="95">
        <v>2</v>
      </c>
      <c r="H64" s="95">
        <v>2</v>
      </c>
      <c r="I64" s="95">
        <v>2</v>
      </c>
      <c r="J64" s="106">
        <v>2</v>
      </c>
      <c r="K64" s="95">
        <v>2</v>
      </c>
      <c r="L64" s="95">
        <v>2</v>
      </c>
      <c r="M64" s="99"/>
      <c r="N64" s="122">
        <f>SUM(COUNTIF(B64:M64,{"1","2","3","4"})*{6,2,1,0})</f>
        <v>18</v>
      </c>
      <c r="O64" s="78">
        <f t="shared" si="3"/>
        <v>49</v>
      </c>
    </row>
    <row r="65" spans="1:15" ht="14.1" customHeight="1">
      <c r="A65" s="142" t="s">
        <v>347</v>
      </c>
      <c r="B65" s="108">
        <v>3</v>
      </c>
      <c r="C65" s="95">
        <v>1</v>
      </c>
      <c r="D65" s="96">
        <v>3</v>
      </c>
      <c r="E65" s="95">
        <v>3</v>
      </c>
      <c r="F65" s="95">
        <v>2</v>
      </c>
      <c r="G65" s="95">
        <v>3</v>
      </c>
      <c r="H65" s="95">
        <v>2</v>
      </c>
      <c r="I65" s="95">
        <v>2</v>
      </c>
      <c r="J65" s="106">
        <v>4</v>
      </c>
      <c r="K65" s="95">
        <v>3</v>
      </c>
      <c r="L65" s="95">
        <v>3</v>
      </c>
      <c r="M65" s="99"/>
      <c r="N65" s="122">
        <f>SUM(COUNTIF(B65:M65,{"1","2","3","4"})*{6,2,1,0})</f>
        <v>18</v>
      </c>
      <c r="O65" s="78">
        <f t="shared" si="3"/>
        <v>49</v>
      </c>
    </row>
    <row r="66" spans="1:15" ht="14.1" customHeight="1">
      <c r="A66" s="142" t="s">
        <v>348</v>
      </c>
      <c r="B66" s="108">
        <v>2</v>
      </c>
      <c r="C66" s="95">
        <v>4</v>
      </c>
      <c r="D66" s="96">
        <v>2</v>
      </c>
      <c r="E66" s="95">
        <v>3</v>
      </c>
      <c r="F66" s="95">
        <v>2</v>
      </c>
      <c r="G66" s="95">
        <v>2</v>
      </c>
      <c r="H66" s="95">
        <v>2</v>
      </c>
      <c r="I66" s="95">
        <v>1</v>
      </c>
      <c r="J66" s="106">
        <v>2</v>
      </c>
      <c r="K66" s="95">
        <v>2</v>
      </c>
      <c r="L66" s="95">
        <v>3</v>
      </c>
      <c r="M66" s="99"/>
      <c r="N66" s="122">
        <f>SUM(COUNTIF(B66:M66,{"1","2","3","4"})*{6,2,1,0})</f>
        <v>22</v>
      </c>
      <c r="O66" s="78">
        <f t="shared" si="3"/>
        <v>26</v>
      </c>
    </row>
    <row r="67" spans="1:15" ht="14.1" customHeight="1">
      <c r="A67" s="145" t="s">
        <v>349</v>
      </c>
      <c r="B67" s="108">
        <v>2</v>
      </c>
      <c r="C67" s="95">
        <v>3</v>
      </c>
      <c r="D67" s="96">
        <v>2</v>
      </c>
      <c r="E67" s="95">
        <v>3</v>
      </c>
      <c r="F67" s="95">
        <v>2</v>
      </c>
      <c r="G67" s="95">
        <v>3</v>
      </c>
      <c r="H67" s="95">
        <v>2</v>
      </c>
      <c r="I67" s="95">
        <v>2</v>
      </c>
      <c r="J67" s="106">
        <v>2</v>
      </c>
      <c r="K67" s="95">
        <v>2</v>
      </c>
      <c r="L67" s="95">
        <v>3</v>
      </c>
      <c r="M67" s="99"/>
      <c r="N67" s="122">
        <f>SUM(COUNTIF(B67:M67,{"1","2","3","4"})*{6,2,1,0})</f>
        <v>18</v>
      </c>
      <c r="O67" s="78">
        <f t="shared" si="3"/>
        <v>49</v>
      </c>
    </row>
    <row r="68" spans="1:15" ht="14.1" customHeight="1">
      <c r="A68" s="133" t="s">
        <v>350</v>
      </c>
      <c r="B68" s="108">
        <v>4</v>
      </c>
      <c r="C68" s="95">
        <v>4</v>
      </c>
      <c r="D68" s="96">
        <v>4</v>
      </c>
      <c r="E68" s="95">
        <v>3</v>
      </c>
      <c r="F68" s="95">
        <v>2</v>
      </c>
      <c r="G68" s="95">
        <v>3</v>
      </c>
      <c r="H68" s="95">
        <v>3</v>
      </c>
      <c r="I68" s="95">
        <v>2</v>
      </c>
      <c r="J68" s="106">
        <v>3</v>
      </c>
      <c r="K68" s="95">
        <v>4</v>
      </c>
      <c r="L68" s="95">
        <v>3</v>
      </c>
      <c r="M68" s="99"/>
      <c r="N68" s="122">
        <f>SUM(COUNTIF(B68:M68,{"1","2","3","4"})*{6,2,1,0})</f>
        <v>9</v>
      </c>
      <c r="O68" s="78">
        <f t="shared" si="3"/>
        <v>117</v>
      </c>
    </row>
    <row r="69" spans="1:15" ht="14.1" customHeight="1">
      <c r="A69" s="64" t="s">
        <v>351</v>
      </c>
      <c r="B69" s="108">
        <v>2</v>
      </c>
      <c r="C69" s="95">
        <v>4</v>
      </c>
      <c r="D69" s="96">
        <v>4</v>
      </c>
      <c r="E69" s="95">
        <v>3</v>
      </c>
      <c r="F69" s="95">
        <v>2</v>
      </c>
      <c r="G69" s="95">
        <v>3</v>
      </c>
      <c r="H69" s="95">
        <v>2</v>
      </c>
      <c r="I69" s="95">
        <v>2</v>
      </c>
      <c r="J69" s="106">
        <v>2</v>
      </c>
      <c r="K69" s="95">
        <v>2</v>
      </c>
      <c r="L69" s="95">
        <v>2</v>
      </c>
      <c r="M69" s="99"/>
      <c r="N69" s="122">
        <f>SUM(COUNTIF(B69:M69,{"1","2","3","4"})*{6,2,1,0})</f>
        <v>16</v>
      </c>
      <c r="O69" s="78">
        <f t="shared" si="3"/>
        <v>66</v>
      </c>
    </row>
    <row r="70" spans="1:15" ht="14.1" customHeight="1">
      <c r="A70" s="75" t="s">
        <v>352</v>
      </c>
      <c r="B70" s="108">
        <v>2</v>
      </c>
      <c r="C70" s="95">
        <v>4</v>
      </c>
      <c r="D70" s="96">
        <v>4</v>
      </c>
      <c r="E70" s="95">
        <v>3</v>
      </c>
      <c r="F70" s="95">
        <v>2</v>
      </c>
      <c r="G70" s="95">
        <v>2</v>
      </c>
      <c r="H70" s="95">
        <v>4</v>
      </c>
      <c r="I70" s="95">
        <v>2</v>
      </c>
      <c r="J70" s="106">
        <v>2</v>
      </c>
      <c r="K70" s="95">
        <v>2</v>
      </c>
      <c r="L70" s="95">
        <v>2</v>
      </c>
      <c r="M70" s="99"/>
      <c r="N70" s="122">
        <f>SUM(COUNTIF(B70:M70,{"1","2","3","4"})*{6,2,1,0})</f>
        <v>15</v>
      </c>
      <c r="O70" s="78">
        <f t="shared" si="3"/>
        <v>76</v>
      </c>
    </row>
    <row r="71" spans="1:15" ht="14.1" customHeight="1">
      <c r="A71" s="69" t="s">
        <v>206</v>
      </c>
      <c r="B71" s="85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124"/>
    </row>
    <row r="72" spans="1:15" ht="14.1" customHeight="1">
      <c r="A72" s="55" t="s">
        <v>305</v>
      </c>
      <c r="B72" s="94">
        <v>3</v>
      </c>
      <c r="C72" s="95">
        <v>2</v>
      </c>
      <c r="D72" s="95">
        <v>3</v>
      </c>
      <c r="E72" s="95">
        <v>3</v>
      </c>
      <c r="F72" s="95">
        <v>2</v>
      </c>
      <c r="G72" s="95">
        <v>4</v>
      </c>
      <c r="H72" s="95">
        <v>2</v>
      </c>
      <c r="I72" s="95">
        <v>2</v>
      </c>
      <c r="J72" s="106">
        <v>2</v>
      </c>
      <c r="K72" s="109">
        <v>3</v>
      </c>
      <c r="L72" s="95">
        <v>2</v>
      </c>
      <c r="M72" s="99"/>
      <c r="N72" s="122">
        <f>SUM(COUNTIF(B72:M72,{"1","2","3","4"})*{6,2,1,0})</f>
        <v>16</v>
      </c>
      <c r="O72" s="78">
        <f t="shared" si="3"/>
        <v>66</v>
      </c>
    </row>
    <row r="73" spans="1:15" ht="14.1" customHeight="1">
      <c r="A73" s="135" t="s">
        <v>358</v>
      </c>
      <c r="B73" s="94">
        <v>2</v>
      </c>
      <c r="C73" s="95">
        <v>2</v>
      </c>
      <c r="D73" s="95">
        <v>2</v>
      </c>
      <c r="E73" s="95">
        <v>3</v>
      </c>
      <c r="F73" s="114">
        <v>2</v>
      </c>
      <c r="G73" s="110">
        <v>3</v>
      </c>
      <c r="H73" s="95">
        <v>2</v>
      </c>
      <c r="I73" s="95">
        <v>2</v>
      </c>
      <c r="J73" s="106">
        <v>4</v>
      </c>
      <c r="K73" s="95">
        <v>3</v>
      </c>
      <c r="L73" s="95">
        <v>2</v>
      </c>
      <c r="M73" s="99"/>
      <c r="N73" s="122">
        <f>SUM(COUNTIF(B73:M73,{"1","2","3","4"})*{6,2,1,0})</f>
        <v>17</v>
      </c>
      <c r="O73" s="78">
        <f t="shared" si="3"/>
        <v>58</v>
      </c>
    </row>
    <row r="74" spans="1:15" ht="14.1" customHeight="1">
      <c r="A74" s="58" t="s">
        <v>229</v>
      </c>
      <c r="B74" s="94">
        <v>2</v>
      </c>
      <c r="C74" s="95">
        <v>3</v>
      </c>
      <c r="D74" s="95">
        <v>4</v>
      </c>
      <c r="E74" s="95">
        <v>3</v>
      </c>
      <c r="F74" s="95">
        <v>2</v>
      </c>
      <c r="G74" s="106">
        <v>3</v>
      </c>
      <c r="H74" s="95">
        <v>2</v>
      </c>
      <c r="I74" s="95">
        <v>2</v>
      </c>
      <c r="J74" s="106">
        <v>4</v>
      </c>
      <c r="K74" s="95">
        <v>3</v>
      </c>
      <c r="L74" s="95">
        <v>2</v>
      </c>
      <c r="M74" s="99"/>
      <c r="N74" s="122">
        <f>SUM(COUNTIF(B74:M74,{"1","2","3","4"})*{6,2,1,0})</f>
        <v>14</v>
      </c>
      <c r="O74" s="78">
        <f t="shared" si="3"/>
        <v>89</v>
      </c>
    </row>
    <row r="75" spans="1:15" ht="14.1" customHeight="1">
      <c r="A75" s="135" t="s">
        <v>306</v>
      </c>
      <c r="B75" s="103">
        <v>2</v>
      </c>
      <c r="C75" s="95">
        <v>2</v>
      </c>
      <c r="D75" s="95">
        <v>4</v>
      </c>
      <c r="E75" s="95">
        <v>3</v>
      </c>
      <c r="F75" s="95">
        <v>2</v>
      </c>
      <c r="G75" s="95">
        <v>2</v>
      </c>
      <c r="H75" s="95">
        <v>2</v>
      </c>
      <c r="I75" s="95">
        <v>2</v>
      </c>
      <c r="J75" s="106">
        <v>2</v>
      </c>
      <c r="K75" s="95">
        <v>3</v>
      </c>
      <c r="L75" s="95">
        <v>2</v>
      </c>
      <c r="M75" s="99"/>
      <c r="N75" s="122">
        <f>SUM(COUNTIF(B75:M75,{"1","2","3","4"})*{6,2,1,0})</f>
        <v>18</v>
      </c>
      <c r="O75" s="78">
        <f t="shared" si="3"/>
        <v>49</v>
      </c>
    </row>
    <row r="76" spans="1:15" ht="14.1" customHeight="1">
      <c r="A76" s="61" t="s">
        <v>65</v>
      </c>
      <c r="B76" s="94">
        <v>3</v>
      </c>
      <c r="C76" s="95">
        <v>4</v>
      </c>
      <c r="D76" s="95">
        <v>4</v>
      </c>
      <c r="E76" s="95">
        <v>3</v>
      </c>
      <c r="F76" s="95">
        <v>4</v>
      </c>
      <c r="G76" s="105">
        <v>2</v>
      </c>
      <c r="H76" s="95">
        <v>2</v>
      </c>
      <c r="I76" s="95">
        <v>3</v>
      </c>
      <c r="J76" s="106">
        <v>3</v>
      </c>
      <c r="K76" s="95">
        <v>3</v>
      </c>
      <c r="L76" s="95">
        <v>2</v>
      </c>
      <c r="M76" s="99"/>
      <c r="N76" s="122">
        <f>SUM(COUNTIF(B76:M76,{"1","2","3","4"})*{6,2,1,0})</f>
        <v>11</v>
      </c>
      <c r="O76" s="78">
        <f t="shared" si="3"/>
        <v>104</v>
      </c>
    </row>
    <row r="77" spans="1:15" ht="14.1" customHeight="1">
      <c r="A77" s="61" t="s">
        <v>307</v>
      </c>
      <c r="B77" s="94">
        <v>1</v>
      </c>
      <c r="C77" s="95">
        <v>4</v>
      </c>
      <c r="D77" s="95">
        <v>4</v>
      </c>
      <c r="E77" s="95">
        <v>3</v>
      </c>
      <c r="F77" s="95">
        <v>4</v>
      </c>
      <c r="G77" s="95">
        <v>3</v>
      </c>
      <c r="H77" s="95">
        <v>2</v>
      </c>
      <c r="I77" s="95">
        <v>4</v>
      </c>
      <c r="J77" s="111">
        <v>2</v>
      </c>
      <c r="K77" s="106">
        <v>3</v>
      </c>
      <c r="L77" s="95">
        <v>3</v>
      </c>
      <c r="M77" s="112"/>
      <c r="N77" s="122">
        <f>SUM(COUNTIF(B77:M77,{"1","2","3","4"})*{6,2,1,0})</f>
        <v>14</v>
      </c>
      <c r="O77" s="78">
        <f t="shared" si="3"/>
        <v>89</v>
      </c>
    </row>
    <row r="78" spans="1:15" ht="14.1" customHeight="1">
      <c r="A78" s="138" t="s">
        <v>308</v>
      </c>
      <c r="B78" s="94">
        <v>2</v>
      </c>
      <c r="C78" s="95">
        <v>4</v>
      </c>
      <c r="D78" s="95">
        <v>4</v>
      </c>
      <c r="E78" s="95">
        <v>3</v>
      </c>
      <c r="F78" s="95">
        <v>4</v>
      </c>
      <c r="G78" s="95">
        <v>4</v>
      </c>
      <c r="H78" s="95">
        <v>3</v>
      </c>
      <c r="I78" s="95">
        <v>4</v>
      </c>
      <c r="J78" s="96">
        <v>3</v>
      </c>
      <c r="K78" s="95">
        <v>3</v>
      </c>
      <c r="L78" s="95">
        <v>3</v>
      </c>
      <c r="M78" s="99"/>
      <c r="N78" s="122">
        <f>SUM(COUNTIF(B78:M78,{"1","2","3","4"})*{6,2,1,0})</f>
        <v>7</v>
      </c>
      <c r="O78" s="78">
        <f t="shared" si="3"/>
        <v>130</v>
      </c>
    </row>
    <row r="79" spans="1:15" s="73" customFormat="1" ht="14.1" customHeight="1">
      <c r="A79" s="70" t="s">
        <v>101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7"/>
      <c r="N79" s="125"/>
    </row>
    <row r="80" spans="1:15" s="73" customFormat="1" ht="14.1" customHeight="1">
      <c r="A80" s="68" t="s">
        <v>133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7"/>
      <c r="N80" s="125"/>
    </row>
    <row r="81" spans="1:15" s="73" customFormat="1" ht="14.1" customHeight="1">
      <c r="A81" s="135" t="s">
        <v>310</v>
      </c>
      <c r="B81" s="103">
        <v>3</v>
      </c>
      <c r="C81" s="96">
        <v>4</v>
      </c>
      <c r="D81" s="96">
        <v>3</v>
      </c>
      <c r="E81" s="96">
        <v>4</v>
      </c>
      <c r="F81" s="96">
        <v>2</v>
      </c>
      <c r="G81" s="96">
        <v>1</v>
      </c>
      <c r="H81" s="96">
        <v>2</v>
      </c>
      <c r="I81" s="96">
        <v>2</v>
      </c>
      <c r="J81" s="96">
        <v>2</v>
      </c>
      <c r="K81" s="96">
        <v>1</v>
      </c>
      <c r="L81" s="96">
        <v>1</v>
      </c>
      <c r="M81" s="113"/>
      <c r="N81" s="122">
        <f>SUM(COUNTIF(B81:M81,{"1","2","3","4"})*{6,2,1,0})</f>
        <v>28</v>
      </c>
      <c r="O81" s="78">
        <f t="shared" ref="O81:O83" si="4">RANK(N81,$N$6:$N$204)</f>
        <v>12</v>
      </c>
    </row>
    <row r="82" spans="1:15" s="73" customFormat="1" ht="14.1" customHeight="1">
      <c r="A82" s="135" t="s">
        <v>309</v>
      </c>
      <c r="B82" s="103">
        <v>1</v>
      </c>
      <c r="C82" s="96">
        <v>4</v>
      </c>
      <c r="D82" s="96">
        <v>3</v>
      </c>
      <c r="E82" s="96">
        <v>4</v>
      </c>
      <c r="F82" s="96">
        <v>2</v>
      </c>
      <c r="G82" s="96">
        <v>2</v>
      </c>
      <c r="H82" s="96">
        <v>1</v>
      </c>
      <c r="I82" s="96">
        <v>1</v>
      </c>
      <c r="J82" s="96">
        <v>1</v>
      </c>
      <c r="K82" s="96">
        <v>2</v>
      </c>
      <c r="L82" s="96">
        <v>2</v>
      </c>
      <c r="M82" s="113"/>
      <c r="N82" s="122">
        <f>SUM(COUNTIF(B82:M82,{"1","2","3","4"})*{6,2,1,0})</f>
        <v>33</v>
      </c>
      <c r="O82" s="78">
        <f t="shared" si="4"/>
        <v>5</v>
      </c>
    </row>
    <row r="83" spans="1:15" s="73" customFormat="1" ht="14.1" customHeight="1">
      <c r="A83" s="61" t="s">
        <v>137</v>
      </c>
      <c r="B83" s="103">
        <v>2</v>
      </c>
      <c r="C83" s="96">
        <v>4</v>
      </c>
      <c r="D83" s="96">
        <v>3</v>
      </c>
      <c r="E83" s="96">
        <v>4</v>
      </c>
      <c r="F83" s="96">
        <v>2</v>
      </c>
      <c r="G83" s="96">
        <v>3</v>
      </c>
      <c r="H83" s="96">
        <v>2</v>
      </c>
      <c r="I83" s="96">
        <v>2</v>
      </c>
      <c r="J83" s="96">
        <v>3</v>
      </c>
      <c r="K83" s="96">
        <v>2</v>
      </c>
      <c r="L83" s="96">
        <v>2</v>
      </c>
      <c r="M83" s="113"/>
      <c r="N83" s="122">
        <f>SUM(COUNTIF(B83:M83,{"1","2","3","4"})*{6,2,1,0})</f>
        <v>15</v>
      </c>
      <c r="O83" s="78">
        <f t="shared" si="4"/>
        <v>76</v>
      </c>
    </row>
    <row r="84" spans="1:15" s="73" customFormat="1" ht="14.1" customHeight="1">
      <c r="A84" s="68" t="s">
        <v>217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7"/>
      <c r="N84" s="125"/>
    </row>
    <row r="85" spans="1:15" s="73" customFormat="1" ht="14.1" customHeight="1">
      <c r="A85" s="135" t="s">
        <v>70</v>
      </c>
      <c r="B85" s="103">
        <v>1</v>
      </c>
      <c r="C85" s="96">
        <v>1</v>
      </c>
      <c r="D85" s="96">
        <v>2</v>
      </c>
      <c r="E85" s="96">
        <v>3</v>
      </c>
      <c r="F85" s="96">
        <v>2</v>
      </c>
      <c r="G85" s="96">
        <v>2</v>
      </c>
      <c r="H85" s="96">
        <v>1</v>
      </c>
      <c r="I85" s="96">
        <v>2</v>
      </c>
      <c r="J85" s="96">
        <v>1</v>
      </c>
      <c r="K85" s="96">
        <v>2</v>
      </c>
      <c r="L85" s="96">
        <v>1</v>
      </c>
      <c r="M85" s="113"/>
      <c r="N85" s="122">
        <f>SUM(COUNTIF(B85:M85,{"1","2","3","4"})*{6,2,1,0})</f>
        <v>41</v>
      </c>
      <c r="O85" s="78">
        <f t="shared" ref="O85:O92" si="5">RANK(N85,$N$6:$N$204)</f>
        <v>2</v>
      </c>
    </row>
    <row r="86" spans="1:15" ht="14.1" customHeight="1">
      <c r="A86" s="135" t="s">
        <v>71</v>
      </c>
      <c r="B86" s="94">
        <v>2</v>
      </c>
      <c r="C86" s="95">
        <v>4</v>
      </c>
      <c r="D86" s="95">
        <v>2</v>
      </c>
      <c r="E86" s="95">
        <v>3</v>
      </c>
      <c r="F86" s="95">
        <v>2</v>
      </c>
      <c r="G86" s="95">
        <v>1</v>
      </c>
      <c r="H86" s="95">
        <v>1</v>
      </c>
      <c r="I86" s="95">
        <v>2</v>
      </c>
      <c r="J86" s="95">
        <v>2</v>
      </c>
      <c r="K86" s="95">
        <v>2</v>
      </c>
      <c r="L86" s="95">
        <v>1</v>
      </c>
      <c r="M86" s="99"/>
      <c r="N86" s="122">
        <f>SUM(COUNTIF(B86:M86,{"1","2","3","4"})*{6,2,1,0})</f>
        <v>31</v>
      </c>
      <c r="O86" s="78">
        <f t="shared" si="5"/>
        <v>7</v>
      </c>
    </row>
    <row r="87" spans="1:15" ht="14.1" customHeight="1">
      <c r="A87" s="57" t="s">
        <v>266</v>
      </c>
      <c r="B87" s="94">
        <v>3</v>
      </c>
      <c r="C87" s="95">
        <v>4</v>
      </c>
      <c r="D87" s="95">
        <v>2</v>
      </c>
      <c r="E87" s="95">
        <v>2</v>
      </c>
      <c r="F87" s="95">
        <v>4</v>
      </c>
      <c r="G87" s="95">
        <v>4</v>
      </c>
      <c r="H87" s="95">
        <v>2</v>
      </c>
      <c r="I87" s="95">
        <v>3</v>
      </c>
      <c r="J87" s="95">
        <v>2</v>
      </c>
      <c r="K87" s="95">
        <v>3</v>
      </c>
      <c r="L87" s="95">
        <v>3</v>
      </c>
      <c r="M87" s="99"/>
      <c r="N87" s="122">
        <f>SUM(COUNTIF(B87:M87,{"1","2","3","4"})*{6,2,1,0})</f>
        <v>12</v>
      </c>
      <c r="O87" s="78">
        <f t="shared" si="5"/>
        <v>101</v>
      </c>
    </row>
    <row r="88" spans="1:15" ht="14.1" customHeight="1">
      <c r="A88" s="135" t="s">
        <v>69</v>
      </c>
      <c r="B88" s="94">
        <v>3</v>
      </c>
      <c r="C88" s="95">
        <v>4</v>
      </c>
      <c r="D88" s="95">
        <v>3</v>
      </c>
      <c r="E88" s="95">
        <v>1</v>
      </c>
      <c r="F88" s="95">
        <v>1</v>
      </c>
      <c r="G88" s="95">
        <v>2</v>
      </c>
      <c r="H88" s="95">
        <v>2</v>
      </c>
      <c r="I88" s="95">
        <v>2</v>
      </c>
      <c r="J88" s="95">
        <v>2</v>
      </c>
      <c r="K88" s="95">
        <v>3</v>
      </c>
      <c r="L88" s="95">
        <v>2</v>
      </c>
      <c r="M88" s="99"/>
      <c r="N88" s="122">
        <f>SUM(COUNTIF(B88:M88,{"1","2","3","4"})*{6,2,1,0})</f>
        <v>25</v>
      </c>
      <c r="O88" s="78">
        <f t="shared" si="5"/>
        <v>14</v>
      </c>
    </row>
    <row r="89" spans="1:15" ht="14.1" customHeight="1">
      <c r="A89" s="146" t="s">
        <v>311</v>
      </c>
      <c r="B89" s="94">
        <v>3</v>
      </c>
      <c r="C89" s="95">
        <v>4</v>
      </c>
      <c r="D89" s="95">
        <v>3</v>
      </c>
      <c r="E89" s="95">
        <v>2</v>
      </c>
      <c r="F89" s="95">
        <v>2</v>
      </c>
      <c r="G89" s="95">
        <v>2</v>
      </c>
      <c r="H89" s="95">
        <v>2</v>
      </c>
      <c r="I89" s="95">
        <v>2</v>
      </c>
      <c r="J89" s="95">
        <v>3</v>
      </c>
      <c r="K89" s="95">
        <v>1</v>
      </c>
      <c r="L89" s="95">
        <v>2</v>
      </c>
      <c r="M89" s="99"/>
      <c r="N89" s="122">
        <f>SUM(COUNTIF(B89:M89,{"1","2","3","4"})*{6,2,1,0})</f>
        <v>21</v>
      </c>
      <c r="O89" s="78">
        <f t="shared" si="5"/>
        <v>30</v>
      </c>
    </row>
    <row r="90" spans="1:15" ht="14.1" customHeight="1">
      <c r="A90" s="142" t="s">
        <v>8</v>
      </c>
      <c r="B90" s="94">
        <v>3</v>
      </c>
      <c r="C90" s="95">
        <v>1</v>
      </c>
      <c r="D90" s="95">
        <v>3</v>
      </c>
      <c r="E90" s="95">
        <v>3</v>
      </c>
      <c r="F90" s="95">
        <v>2</v>
      </c>
      <c r="G90" s="95">
        <v>2</v>
      </c>
      <c r="H90" s="95">
        <v>2</v>
      </c>
      <c r="I90" s="95">
        <v>3</v>
      </c>
      <c r="J90" s="95">
        <v>4</v>
      </c>
      <c r="K90" s="95">
        <v>3</v>
      </c>
      <c r="L90" s="95">
        <v>2</v>
      </c>
      <c r="M90" s="99"/>
      <c r="N90" s="122">
        <f>SUM(COUNTIF(B90:M90,{"1","2","3","4"})*{6,2,1,0})</f>
        <v>19</v>
      </c>
      <c r="O90" s="78">
        <f t="shared" si="5"/>
        <v>39</v>
      </c>
    </row>
    <row r="91" spans="1:15" ht="14.1" customHeight="1">
      <c r="A91" s="142" t="s">
        <v>312</v>
      </c>
      <c r="B91" s="94">
        <v>1</v>
      </c>
      <c r="C91" s="95">
        <v>4</v>
      </c>
      <c r="D91" s="95">
        <v>2</v>
      </c>
      <c r="E91" s="95">
        <v>3</v>
      </c>
      <c r="F91" s="95">
        <v>1</v>
      </c>
      <c r="G91" s="95">
        <v>2</v>
      </c>
      <c r="H91" s="95">
        <v>2</v>
      </c>
      <c r="I91" s="95">
        <v>3</v>
      </c>
      <c r="J91" s="95">
        <v>4</v>
      </c>
      <c r="K91" s="95">
        <v>3</v>
      </c>
      <c r="L91" s="95">
        <v>3</v>
      </c>
      <c r="M91" s="99"/>
      <c r="N91" s="122">
        <f>SUM(COUNTIF(B91:M91,{"1","2","3","4"})*{6,2,1,0})</f>
        <v>22</v>
      </c>
      <c r="O91" s="78">
        <f t="shared" si="5"/>
        <v>26</v>
      </c>
    </row>
    <row r="92" spans="1:15" ht="14.1" customHeight="1">
      <c r="A92" s="138" t="s">
        <v>242</v>
      </c>
      <c r="B92" s="94">
        <v>4</v>
      </c>
      <c r="C92" s="95">
        <v>4</v>
      </c>
      <c r="D92" s="95">
        <v>3</v>
      </c>
      <c r="E92" s="95">
        <v>4</v>
      </c>
      <c r="F92" s="95">
        <v>4</v>
      </c>
      <c r="G92" s="95">
        <v>2</v>
      </c>
      <c r="H92" s="95">
        <v>3</v>
      </c>
      <c r="I92" s="95">
        <v>3</v>
      </c>
      <c r="J92" s="95">
        <v>4</v>
      </c>
      <c r="K92" s="95">
        <v>4</v>
      </c>
      <c r="L92" s="95">
        <v>2</v>
      </c>
      <c r="M92" s="99"/>
      <c r="N92" s="122">
        <f>SUM(COUNTIF(B92:M92,{"1","2","3","4"})*{6,2,1,0})</f>
        <v>7</v>
      </c>
      <c r="O92" s="78">
        <f t="shared" si="5"/>
        <v>130</v>
      </c>
    </row>
    <row r="93" spans="1:15" ht="14.1" customHeight="1">
      <c r="A93" s="68" t="s">
        <v>211</v>
      </c>
      <c r="B93" s="8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</row>
    <row r="94" spans="1:15" ht="14.1" customHeight="1">
      <c r="A94" s="136" t="s">
        <v>316</v>
      </c>
      <c r="B94" s="94">
        <v>1</v>
      </c>
      <c r="C94" s="95">
        <v>2</v>
      </c>
      <c r="D94" s="95">
        <v>2</v>
      </c>
      <c r="E94" s="95">
        <v>3</v>
      </c>
      <c r="F94" s="95">
        <v>2</v>
      </c>
      <c r="G94" s="95">
        <v>2</v>
      </c>
      <c r="H94" s="95">
        <v>2</v>
      </c>
      <c r="I94" s="95">
        <v>2</v>
      </c>
      <c r="J94" s="95">
        <v>4</v>
      </c>
      <c r="K94" s="95">
        <v>2</v>
      </c>
      <c r="L94" s="95">
        <v>2</v>
      </c>
      <c r="M94" s="99"/>
      <c r="N94" s="122">
        <f>SUM(COUNTIF(B94:M94,{"1","2","3","4"})*{6,2,1,0})</f>
        <v>23</v>
      </c>
      <c r="O94" s="78">
        <f t="shared" ref="O94:O103" si="6">RANK(N94,$N$6:$N$204)</f>
        <v>21</v>
      </c>
    </row>
    <row r="95" spans="1:15" ht="14.1" customHeight="1">
      <c r="A95" s="136" t="s">
        <v>313</v>
      </c>
      <c r="B95" s="94">
        <v>2</v>
      </c>
      <c r="C95" s="95">
        <v>4</v>
      </c>
      <c r="D95" s="95">
        <v>1</v>
      </c>
      <c r="E95" s="95">
        <v>2</v>
      </c>
      <c r="F95" s="95">
        <v>2</v>
      </c>
      <c r="G95" s="95">
        <v>2</v>
      </c>
      <c r="H95" s="95">
        <v>2</v>
      </c>
      <c r="I95" s="95">
        <v>2</v>
      </c>
      <c r="J95" s="95">
        <v>2</v>
      </c>
      <c r="K95" s="95">
        <v>3</v>
      </c>
      <c r="L95" s="95">
        <v>2</v>
      </c>
      <c r="M95" s="99"/>
      <c r="N95" s="122">
        <f>SUM(COUNTIF(B95:M95,{"1","2","3","4"})*{6,2,1,0})</f>
        <v>23</v>
      </c>
      <c r="O95" s="78">
        <f t="shared" si="6"/>
        <v>21</v>
      </c>
    </row>
    <row r="96" spans="1:15" ht="14.1" customHeight="1">
      <c r="A96" s="64" t="s">
        <v>314</v>
      </c>
      <c r="B96" s="94">
        <v>2</v>
      </c>
      <c r="C96" s="95">
        <v>4</v>
      </c>
      <c r="D96" s="95">
        <v>4</v>
      </c>
      <c r="E96" s="95">
        <v>2</v>
      </c>
      <c r="F96" s="95">
        <v>2</v>
      </c>
      <c r="G96" s="95">
        <v>2</v>
      </c>
      <c r="H96" s="95">
        <v>2</v>
      </c>
      <c r="I96" s="95">
        <v>2</v>
      </c>
      <c r="J96" s="95">
        <v>4</v>
      </c>
      <c r="K96" s="95">
        <v>2</v>
      </c>
      <c r="L96" s="95">
        <v>2</v>
      </c>
      <c r="M96" s="99"/>
      <c r="N96" s="122">
        <f>SUM(COUNTIF(B96:M96,{"1","2","3","4"})*{6,2,1,0})</f>
        <v>16</v>
      </c>
      <c r="O96" s="78">
        <f t="shared" si="6"/>
        <v>66</v>
      </c>
    </row>
    <row r="97" spans="1:15" ht="14.1" customHeight="1">
      <c r="A97" s="136" t="s">
        <v>115</v>
      </c>
      <c r="B97" s="94">
        <v>1</v>
      </c>
      <c r="C97" s="95">
        <v>4</v>
      </c>
      <c r="D97" s="95">
        <v>3</v>
      </c>
      <c r="E97" s="95">
        <v>3</v>
      </c>
      <c r="F97" s="95">
        <v>1</v>
      </c>
      <c r="G97" s="95">
        <v>3</v>
      </c>
      <c r="H97" s="95">
        <v>2</v>
      </c>
      <c r="I97" s="95">
        <v>3</v>
      </c>
      <c r="J97" s="95">
        <v>4</v>
      </c>
      <c r="K97" s="95">
        <v>1</v>
      </c>
      <c r="L97" s="95">
        <v>3</v>
      </c>
      <c r="M97" s="99"/>
      <c r="N97" s="122">
        <f>SUM(COUNTIF(B97:M97,{"1","2","3","4"})*{6,2,1,0})</f>
        <v>25</v>
      </c>
      <c r="O97" s="78">
        <f t="shared" si="6"/>
        <v>14</v>
      </c>
    </row>
    <row r="98" spans="1:15" ht="14.1" customHeight="1">
      <c r="A98" s="144" t="s">
        <v>315</v>
      </c>
      <c r="B98" s="94">
        <v>2</v>
      </c>
      <c r="C98" s="95">
        <v>4</v>
      </c>
      <c r="D98" s="95">
        <v>3</v>
      </c>
      <c r="E98" s="95">
        <v>2</v>
      </c>
      <c r="F98" s="95">
        <v>2</v>
      </c>
      <c r="G98" s="95">
        <v>3</v>
      </c>
      <c r="H98" s="95">
        <v>2</v>
      </c>
      <c r="I98" s="95">
        <v>3</v>
      </c>
      <c r="J98" s="95">
        <v>2</v>
      </c>
      <c r="K98" s="95">
        <v>1</v>
      </c>
      <c r="L98" s="95">
        <v>2</v>
      </c>
      <c r="M98" s="99"/>
      <c r="N98" s="122">
        <f>SUM(COUNTIF(B98:M98,{"1","2","3","4"})*{6,2,1,0})</f>
        <v>21</v>
      </c>
      <c r="O98" s="78">
        <f t="shared" si="6"/>
        <v>30</v>
      </c>
    </row>
    <row r="99" spans="1:15" ht="14.1" customHeight="1">
      <c r="A99" s="145" t="s">
        <v>227</v>
      </c>
      <c r="B99" s="94">
        <v>2</v>
      </c>
      <c r="C99" s="95">
        <v>4</v>
      </c>
      <c r="D99" s="95">
        <v>2</v>
      </c>
      <c r="E99" s="95">
        <v>3</v>
      </c>
      <c r="F99" s="95">
        <v>2</v>
      </c>
      <c r="G99" s="95">
        <v>1</v>
      </c>
      <c r="H99" s="95">
        <v>2</v>
      </c>
      <c r="I99" s="95">
        <v>2</v>
      </c>
      <c r="J99" s="95">
        <v>4</v>
      </c>
      <c r="K99" s="95">
        <v>3</v>
      </c>
      <c r="L99" s="95">
        <v>2</v>
      </c>
      <c r="M99" s="99"/>
      <c r="N99" s="122">
        <f>SUM(COUNTIF(B99:M99,{"1","2","3","4"})*{6,2,1,0})</f>
        <v>20</v>
      </c>
      <c r="O99" s="78">
        <f t="shared" si="6"/>
        <v>35</v>
      </c>
    </row>
    <row r="100" spans="1:15" ht="14.1" customHeight="1">
      <c r="A100" s="145" t="s">
        <v>223</v>
      </c>
      <c r="B100" s="94">
        <v>3</v>
      </c>
      <c r="C100" s="95">
        <v>4</v>
      </c>
      <c r="D100" s="95">
        <v>3</v>
      </c>
      <c r="E100" s="95">
        <v>3</v>
      </c>
      <c r="F100" s="95">
        <v>2</v>
      </c>
      <c r="G100" s="95">
        <v>3</v>
      </c>
      <c r="H100" s="95">
        <v>2</v>
      </c>
      <c r="I100" s="95">
        <v>1</v>
      </c>
      <c r="J100" s="95">
        <v>4</v>
      </c>
      <c r="K100" s="95">
        <v>2</v>
      </c>
      <c r="L100" s="95">
        <v>2</v>
      </c>
      <c r="M100" s="99"/>
      <c r="N100" s="122">
        <f>SUM(COUNTIF(B100:M100,{"1","2","3","4"})*{6,2,1,0})</f>
        <v>18</v>
      </c>
      <c r="O100" s="78">
        <f t="shared" si="6"/>
        <v>49</v>
      </c>
    </row>
    <row r="101" spans="1:15" ht="14.1" customHeight="1">
      <c r="A101" s="145" t="s">
        <v>226</v>
      </c>
      <c r="B101" s="94">
        <v>2</v>
      </c>
      <c r="C101" s="95">
        <v>4</v>
      </c>
      <c r="D101" s="95">
        <v>2</v>
      </c>
      <c r="E101" s="95">
        <v>1</v>
      </c>
      <c r="F101" s="95">
        <v>2</v>
      </c>
      <c r="G101" s="95">
        <v>3</v>
      </c>
      <c r="H101" s="95">
        <v>2</v>
      </c>
      <c r="I101" s="95">
        <v>2</v>
      </c>
      <c r="J101" s="95">
        <v>4</v>
      </c>
      <c r="K101" s="95">
        <v>3</v>
      </c>
      <c r="L101" s="95">
        <v>2</v>
      </c>
      <c r="M101" s="99"/>
      <c r="N101" s="122">
        <f>SUM(COUNTIF(B101:M101,{"1","2","3","4"})*{6,2,1,0})</f>
        <v>20</v>
      </c>
      <c r="O101" s="78">
        <f t="shared" si="6"/>
        <v>35</v>
      </c>
    </row>
    <row r="102" spans="1:15" ht="14.1" customHeight="1">
      <c r="A102" s="65" t="s">
        <v>318</v>
      </c>
      <c r="B102" s="94">
        <v>2</v>
      </c>
      <c r="C102" s="95">
        <v>4</v>
      </c>
      <c r="D102" s="95">
        <v>4</v>
      </c>
      <c r="E102" s="95">
        <v>3</v>
      </c>
      <c r="F102" s="95">
        <v>2</v>
      </c>
      <c r="G102" s="95">
        <v>3</v>
      </c>
      <c r="H102" s="95">
        <v>2</v>
      </c>
      <c r="I102" s="95">
        <v>3</v>
      </c>
      <c r="J102" s="95">
        <v>2</v>
      </c>
      <c r="K102" s="95">
        <v>4</v>
      </c>
      <c r="L102" s="95">
        <v>2</v>
      </c>
      <c r="M102" s="99"/>
      <c r="N102" s="122">
        <f>SUM(COUNTIF(B102:M102,{"1","2","3","4"})*{6,2,1,0})</f>
        <v>13</v>
      </c>
      <c r="O102" s="78">
        <f t="shared" si="6"/>
        <v>96</v>
      </c>
    </row>
    <row r="103" spans="1:15" ht="14.1" customHeight="1">
      <c r="A103" s="65" t="s">
        <v>317</v>
      </c>
      <c r="B103" s="94">
        <v>3</v>
      </c>
      <c r="C103" s="95">
        <v>4</v>
      </c>
      <c r="D103" s="95">
        <v>4</v>
      </c>
      <c r="E103" s="95">
        <v>3</v>
      </c>
      <c r="F103" s="95">
        <v>2</v>
      </c>
      <c r="G103" s="95">
        <v>2</v>
      </c>
      <c r="H103" s="95">
        <v>2</v>
      </c>
      <c r="I103" s="95">
        <v>3</v>
      </c>
      <c r="J103" s="95">
        <v>4</v>
      </c>
      <c r="K103" s="95">
        <v>1</v>
      </c>
      <c r="L103" s="95">
        <v>2</v>
      </c>
      <c r="M103" s="99"/>
      <c r="N103" s="122">
        <f>SUM(COUNTIF(B103:M103,{"1","2","3","4"})*{6,2,1,0})</f>
        <v>17</v>
      </c>
      <c r="O103" s="78">
        <f t="shared" si="6"/>
        <v>58</v>
      </c>
    </row>
    <row r="104" spans="1:15" ht="14.1" customHeight="1">
      <c r="A104" s="68" t="s">
        <v>212</v>
      </c>
      <c r="B104" s="82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7"/>
    </row>
    <row r="105" spans="1:15" ht="14.1" customHeight="1">
      <c r="A105" s="131" t="s">
        <v>321</v>
      </c>
      <c r="B105" s="94">
        <v>2</v>
      </c>
      <c r="C105" s="95">
        <v>4</v>
      </c>
      <c r="D105" s="95">
        <v>4</v>
      </c>
      <c r="E105" s="95">
        <v>3</v>
      </c>
      <c r="F105" s="95">
        <v>4</v>
      </c>
      <c r="G105" s="95">
        <v>2</v>
      </c>
      <c r="H105" s="95">
        <v>4</v>
      </c>
      <c r="I105" s="95">
        <v>2</v>
      </c>
      <c r="J105" s="95">
        <v>4</v>
      </c>
      <c r="K105" s="95">
        <v>3</v>
      </c>
      <c r="L105" s="95">
        <v>3</v>
      </c>
      <c r="M105" s="99"/>
      <c r="N105" s="122">
        <f>SUM(COUNTIF(B105:M105,{"1","2","3","4"})*{6,2,1,0})</f>
        <v>9</v>
      </c>
      <c r="O105" s="78">
        <f t="shared" ref="O105:O109" si="7">RANK(N105,$N$6:$N$204)</f>
        <v>117</v>
      </c>
    </row>
    <row r="106" spans="1:15" ht="14.1" customHeight="1">
      <c r="A106" s="139" t="s">
        <v>320</v>
      </c>
      <c r="B106" s="108">
        <v>2</v>
      </c>
      <c r="C106" s="95">
        <v>4</v>
      </c>
      <c r="D106" s="95">
        <v>4</v>
      </c>
      <c r="E106" s="95">
        <v>3</v>
      </c>
      <c r="F106" s="95">
        <v>4</v>
      </c>
      <c r="G106" s="95">
        <v>3</v>
      </c>
      <c r="H106" s="95">
        <v>4</v>
      </c>
      <c r="I106" s="95">
        <v>2</v>
      </c>
      <c r="J106" s="95">
        <v>4</v>
      </c>
      <c r="K106" s="95">
        <v>3</v>
      </c>
      <c r="L106" s="95">
        <v>3</v>
      </c>
      <c r="M106" s="99"/>
      <c r="N106" s="122">
        <f>SUM(COUNTIF(B106:M106,{"1","2","3","4"})*{6,2,1,0})</f>
        <v>8</v>
      </c>
      <c r="O106" s="78">
        <f t="shared" si="7"/>
        <v>124</v>
      </c>
    </row>
    <row r="107" spans="1:15" ht="14.1" customHeight="1">
      <c r="A107" s="135" t="s">
        <v>319</v>
      </c>
      <c r="B107" s="94">
        <v>1</v>
      </c>
      <c r="C107" s="95">
        <v>2</v>
      </c>
      <c r="D107" s="95">
        <v>4</v>
      </c>
      <c r="E107" s="95">
        <v>3</v>
      </c>
      <c r="F107" s="95">
        <v>2</v>
      </c>
      <c r="G107" s="95">
        <v>2</v>
      </c>
      <c r="H107" s="95">
        <v>2</v>
      </c>
      <c r="I107" s="95">
        <v>2</v>
      </c>
      <c r="J107" s="95">
        <v>4</v>
      </c>
      <c r="K107" s="95">
        <v>3</v>
      </c>
      <c r="L107" s="95">
        <v>3</v>
      </c>
      <c r="M107" s="99"/>
      <c r="N107" s="122">
        <f>SUM(COUNTIF(B107:M107,{"1","2","3","4"})*{6,2,1,0})</f>
        <v>19</v>
      </c>
      <c r="O107" s="78">
        <f t="shared" si="7"/>
        <v>39</v>
      </c>
    </row>
    <row r="108" spans="1:15" ht="14.1" customHeight="1">
      <c r="A108" s="136" t="s">
        <v>322</v>
      </c>
      <c r="B108" s="94">
        <v>2</v>
      </c>
      <c r="C108" s="95">
        <v>4</v>
      </c>
      <c r="D108" s="95">
        <v>4</v>
      </c>
      <c r="E108" s="95">
        <v>3</v>
      </c>
      <c r="F108" s="95">
        <v>2</v>
      </c>
      <c r="G108" s="95">
        <v>1</v>
      </c>
      <c r="H108" s="95">
        <v>2</v>
      </c>
      <c r="I108" s="95">
        <v>3</v>
      </c>
      <c r="J108" s="95">
        <v>1</v>
      </c>
      <c r="K108" s="95">
        <v>3</v>
      </c>
      <c r="L108" s="95">
        <v>2</v>
      </c>
      <c r="M108" s="99"/>
      <c r="N108" s="122">
        <f>SUM(COUNTIF(B108:M108,{"1","2","3","4"})*{6,2,1,0})</f>
        <v>23</v>
      </c>
      <c r="O108" s="78">
        <f t="shared" si="7"/>
        <v>21</v>
      </c>
    </row>
    <row r="109" spans="1:15" ht="14.1" customHeight="1">
      <c r="A109" s="140" t="s">
        <v>267</v>
      </c>
      <c r="B109" s="108">
        <v>4</v>
      </c>
      <c r="C109" s="95">
        <v>4</v>
      </c>
      <c r="D109" s="95">
        <v>4</v>
      </c>
      <c r="E109" s="95">
        <v>3</v>
      </c>
      <c r="F109" s="95">
        <v>2</v>
      </c>
      <c r="G109" s="95">
        <v>3</v>
      </c>
      <c r="H109" s="95">
        <v>3</v>
      </c>
      <c r="I109" s="95">
        <v>3</v>
      </c>
      <c r="J109" s="95">
        <v>4</v>
      </c>
      <c r="K109" s="95">
        <v>4</v>
      </c>
      <c r="L109" s="95">
        <v>3</v>
      </c>
      <c r="M109" s="99"/>
      <c r="N109" s="122">
        <f>SUM(COUNTIF(B109:M109,{"1","2","3","4"})*{6,2,1,0})</f>
        <v>7</v>
      </c>
      <c r="O109" s="78">
        <f t="shared" si="7"/>
        <v>130</v>
      </c>
    </row>
    <row r="110" spans="1:15" ht="14.1" customHeight="1">
      <c r="A110" s="68" t="s">
        <v>202</v>
      </c>
      <c r="B110" s="82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7"/>
    </row>
    <row r="111" spans="1:15" ht="14.1" customHeight="1">
      <c r="A111" s="136" t="s">
        <v>62</v>
      </c>
      <c r="B111" s="94">
        <v>2</v>
      </c>
      <c r="C111" s="95">
        <v>4</v>
      </c>
      <c r="D111" s="95">
        <v>4</v>
      </c>
      <c r="E111" s="95">
        <v>3</v>
      </c>
      <c r="F111" s="95">
        <v>2</v>
      </c>
      <c r="G111" s="95">
        <v>1</v>
      </c>
      <c r="H111" s="95">
        <v>2</v>
      </c>
      <c r="I111" s="95">
        <v>2</v>
      </c>
      <c r="J111" s="95">
        <v>2</v>
      </c>
      <c r="K111" s="95">
        <v>2</v>
      </c>
      <c r="L111" s="95">
        <v>3</v>
      </c>
      <c r="M111" s="99"/>
      <c r="N111" s="122">
        <f>SUM(COUNTIF(B111:M111,{"1","2","3","4"})*{6,2,1,0})</f>
        <v>20</v>
      </c>
      <c r="O111" s="78">
        <f t="shared" ref="O111:O116" si="8">RANK(N111,$N$6:$N$204)</f>
        <v>35</v>
      </c>
    </row>
    <row r="112" spans="1:15" ht="14.1" customHeight="1">
      <c r="A112" s="64" t="s">
        <v>64</v>
      </c>
      <c r="B112" s="94">
        <v>2</v>
      </c>
      <c r="C112" s="95">
        <v>4</v>
      </c>
      <c r="D112" s="95">
        <v>4</v>
      </c>
      <c r="E112" s="95">
        <v>3</v>
      </c>
      <c r="F112" s="95">
        <v>2</v>
      </c>
      <c r="G112" s="95">
        <v>2</v>
      </c>
      <c r="H112" s="95">
        <v>2</v>
      </c>
      <c r="I112" s="95">
        <v>2</v>
      </c>
      <c r="J112" s="95">
        <v>4</v>
      </c>
      <c r="K112" s="95">
        <v>2</v>
      </c>
      <c r="L112" s="95">
        <v>2</v>
      </c>
      <c r="M112" s="99"/>
      <c r="N112" s="122">
        <f>SUM(COUNTIF(B112:M112,{"1","2","3","4"})*{6,2,1,0})</f>
        <v>15</v>
      </c>
      <c r="O112" s="78">
        <f t="shared" si="8"/>
        <v>76</v>
      </c>
    </row>
    <row r="113" spans="1:15" ht="14.1" customHeight="1">
      <c r="A113" s="64" t="s">
        <v>63</v>
      </c>
      <c r="B113" s="94">
        <v>3</v>
      </c>
      <c r="C113" s="95">
        <v>4</v>
      </c>
      <c r="D113" s="95">
        <v>4</v>
      </c>
      <c r="E113" s="95">
        <v>3</v>
      </c>
      <c r="F113" s="95">
        <v>2</v>
      </c>
      <c r="G113" s="95">
        <v>2</v>
      </c>
      <c r="H113" s="95">
        <v>2</v>
      </c>
      <c r="I113" s="95">
        <v>2</v>
      </c>
      <c r="J113" s="95">
        <v>2</v>
      </c>
      <c r="K113" s="95">
        <v>2</v>
      </c>
      <c r="L113" s="95">
        <v>3</v>
      </c>
      <c r="M113" s="99"/>
      <c r="N113" s="122">
        <f>SUM(COUNTIF(B113:M113,{"1","2","3","4"})*{6,2,1,0})</f>
        <v>15</v>
      </c>
      <c r="O113" s="78">
        <f t="shared" si="8"/>
        <v>76</v>
      </c>
    </row>
    <row r="114" spans="1:15" ht="14.1" customHeight="1">
      <c r="A114" s="64" t="s">
        <v>72</v>
      </c>
      <c r="B114" s="94">
        <v>2</v>
      </c>
      <c r="C114" s="95">
        <v>4</v>
      </c>
      <c r="D114" s="95">
        <v>4</v>
      </c>
      <c r="E114" s="95">
        <v>3</v>
      </c>
      <c r="F114" s="95">
        <v>2</v>
      </c>
      <c r="G114" s="95">
        <v>2</v>
      </c>
      <c r="H114" s="95">
        <v>1</v>
      </c>
      <c r="I114" s="95">
        <v>2</v>
      </c>
      <c r="J114" s="95">
        <v>2</v>
      </c>
      <c r="K114" s="95">
        <v>4</v>
      </c>
      <c r="L114" s="95">
        <v>2</v>
      </c>
      <c r="M114" s="99"/>
      <c r="N114" s="122">
        <f>SUM(COUNTIF(B114:M114,{"1","2","3","4"})*{6,2,1,0})</f>
        <v>19</v>
      </c>
      <c r="O114" s="78">
        <f t="shared" si="8"/>
        <v>39</v>
      </c>
    </row>
    <row r="115" spans="1:15" ht="14.1" customHeight="1">
      <c r="A115" s="66" t="s">
        <v>261</v>
      </c>
      <c r="B115" s="94">
        <v>3</v>
      </c>
      <c r="C115" s="95">
        <v>4</v>
      </c>
      <c r="D115" s="95">
        <v>4</v>
      </c>
      <c r="E115" s="95">
        <v>3</v>
      </c>
      <c r="F115" s="95">
        <v>1</v>
      </c>
      <c r="G115" s="95">
        <v>2</v>
      </c>
      <c r="H115" s="95">
        <v>2</v>
      </c>
      <c r="I115" s="95">
        <v>2</v>
      </c>
      <c r="J115" s="95">
        <v>4</v>
      </c>
      <c r="K115" s="95">
        <v>3</v>
      </c>
      <c r="L115" s="95">
        <v>2</v>
      </c>
      <c r="M115" s="99"/>
      <c r="N115" s="122">
        <f>SUM(COUNTIF(B115:M115,{"1","2","3","4"})*{6,2,1,0})</f>
        <v>17</v>
      </c>
      <c r="O115" s="78">
        <f t="shared" si="8"/>
        <v>58</v>
      </c>
    </row>
    <row r="116" spans="1:15" ht="14.1" customHeight="1">
      <c r="A116" s="66" t="s">
        <v>262</v>
      </c>
      <c r="B116" s="94">
        <v>3</v>
      </c>
      <c r="C116" s="95">
        <v>4</v>
      </c>
      <c r="D116" s="95">
        <v>4</v>
      </c>
      <c r="E116" s="95">
        <v>3</v>
      </c>
      <c r="F116" s="95">
        <v>2</v>
      </c>
      <c r="G116" s="95">
        <v>2</v>
      </c>
      <c r="H116" s="95">
        <v>2</v>
      </c>
      <c r="I116" s="95">
        <v>3</v>
      </c>
      <c r="J116" s="95">
        <v>4</v>
      </c>
      <c r="K116" s="95">
        <v>3</v>
      </c>
      <c r="L116" s="95">
        <v>3</v>
      </c>
      <c r="M116" s="99"/>
      <c r="N116" s="122">
        <f>SUM(COUNTIF(B116:M116,{"1","2","3","4"})*{6,2,1,0})</f>
        <v>11</v>
      </c>
      <c r="O116" s="78">
        <f t="shared" si="8"/>
        <v>104</v>
      </c>
    </row>
    <row r="117" spans="1:15" ht="14.1" customHeight="1">
      <c r="A117" s="76" t="s">
        <v>200</v>
      </c>
      <c r="B117" s="82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7"/>
    </row>
    <row r="118" spans="1:15" ht="14.1" customHeight="1">
      <c r="A118" s="68" t="s">
        <v>218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7"/>
    </row>
    <row r="119" spans="1:15" ht="14.1" customHeight="1">
      <c r="A119" s="145" t="s">
        <v>43</v>
      </c>
      <c r="B119" s="103">
        <v>2</v>
      </c>
      <c r="C119" s="95">
        <v>4</v>
      </c>
      <c r="D119" s="95">
        <v>4</v>
      </c>
      <c r="E119" s="95">
        <v>3</v>
      </c>
      <c r="F119" s="95">
        <v>3</v>
      </c>
      <c r="G119" s="95">
        <v>2</v>
      </c>
      <c r="H119" s="95">
        <v>2</v>
      </c>
      <c r="I119" s="95">
        <v>2</v>
      </c>
      <c r="J119" s="95">
        <v>1</v>
      </c>
      <c r="K119" s="95">
        <v>3</v>
      </c>
      <c r="L119" s="95">
        <v>2</v>
      </c>
      <c r="M119" s="99"/>
      <c r="N119" s="122">
        <f>SUM(COUNTIF(B119:M119,{"1","2","3","4"})*{6,2,1,0})</f>
        <v>19</v>
      </c>
      <c r="O119" s="78">
        <f t="shared" ref="O119:O126" si="9">RANK(N119,$N$6:$N$204)</f>
        <v>39</v>
      </c>
    </row>
    <row r="120" spans="1:15" ht="14.1" customHeight="1">
      <c r="A120" s="60" t="s">
        <v>44</v>
      </c>
      <c r="B120" s="103">
        <v>2</v>
      </c>
      <c r="C120" s="95">
        <v>4</v>
      </c>
      <c r="D120" s="95">
        <v>4</v>
      </c>
      <c r="E120" s="95">
        <v>3</v>
      </c>
      <c r="F120" s="95">
        <v>3</v>
      </c>
      <c r="G120" s="95">
        <v>2</v>
      </c>
      <c r="H120" s="95">
        <v>2</v>
      </c>
      <c r="I120" s="95">
        <v>2</v>
      </c>
      <c r="J120" s="95">
        <v>4</v>
      </c>
      <c r="K120" s="95">
        <v>3</v>
      </c>
      <c r="L120" s="95">
        <v>2</v>
      </c>
      <c r="M120" s="99"/>
      <c r="N120" s="122">
        <f>SUM(COUNTIF(B120:M120,{"1","2","3","4"})*{6,2,1,0})</f>
        <v>13</v>
      </c>
      <c r="O120" s="78">
        <f t="shared" si="9"/>
        <v>96</v>
      </c>
    </row>
    <row r="121" spans="1:15" ht="14.1" customHeight="1">
      <c r="A121" s="60" t="s">
        <v>46</v>
      </c>
      <c r="B121" s="103">
        <v>2</v>
      </c>
      <c r="C121" s="95">
        <v>4</v>
      </c>
      <c r="D121" s="95">
        <v>4</v>
      </c>
      <c r="E121" s="95">
        <v>3</v>
      </c>
      <c r="F121" s="95">
        <v>3</v>
      </c>
      <c r="G121" s="95">
        <v>2</v>
      </c>
      <c r="H121" s="95">
        <v>2</v>
      </c>
      <c r="I121" s="95">
        <v>2</v>
      </c>
      <c r="J121" s="95">
        <v>2</v>
      </c>
      <c r="K121" s="95">
        <v>3</v>
      </c>
      <c r="L121" s="95">
        <v>2</v>
      </c>
      <c r="M121" s="99"/>
      <c r="N121" s="122">
        <f>SUM(COUNTIF(B121:M121,{"1","2","3","4"})*{6,2,1,0})</f>
        <v>15</v>
      </c>
      <c r="O121" s="78">
        <f t="shared" si="9"/>
        <v>76</v>
      </c>
    </row>
    <row r="122" spans="1:15" ht="14.1" customHeight="1">
      <c r="A122" s="60" t="s">
        <v>48</v>
      </c>
      <c r="B122" s="103">
        <v>3</v>
      </c>
      <c r="C122" s="95">
        <v>4</v>
      </c>
      <c r="D122" s="95">
        <v>3</v>
      </c>
      <c r="E122" s="95">
        <v>3</v>
      </c>
      <c r="F122" s="95">
        <v>3</v>
      </c>
      <c r="G122" s="95">
        <v>2</v>
      </c>
      <c r="H122" s="95">
        <v>2</v>
      </c>
      <c r="I122" s="95">
        <v>3</v>
      </c>
      <c r="J122" s="95">
        <v>4</v>
      </c>
      <c r="K122" s="95">
        <v>4</v>
      </c>
      <c r="L122" s="95">
        <v>2</v>
      </c>
      <c r="M122" s="99"/>
      <c r="N122" s="122">
        <f>SUM(COUNTIF(B122:M122,{"1","2","3","4"})*{6,2,1,0})</f>
        <v>11</v>
      </c>
      <c r="O122" s="78">
        <f t="shared" si="9"/>
        <v>104</v>
      </c>
    </row>
    <row r="123" spans="1:15" ht="14.1" customHeight="1">
      <c r="A123" s="145" t="s">
        <v>49</v>
      </c>
      <c r="B123" s="103">
        <v>3</v>
      </c>
      <c r="C123" s="95">
        <v>4</v>
      </c>
      <c r="D123" s="95">
        <v>3</v>
      </c>
      <c r="E123" s="95">
        <v>3</v>
      </c>
      <c r="F123" s="95">
        <v>1</v>
      </c>
      <c r="G123" s="95">
        <v>2</v>
      </c>
      <c r="H123" s="95">
        <v>2</v>
      </c>
      <c r="I123" s="95">
        <v>3</v>
      </c>
      <c r="J123" s="95">
        <v>2</v>
      </c>
      <c r="K123" s="95">
        <v>3</v>
      </c>
      <c r="L123" s="95">
        <v>2</v>
      </c>
      <c r="M123" s="99"/>
      <c r="N123" s="122">
        <f>SUM(COUNTIF(B123:M123,{"1","2","3","4"})*{6,2,1,0})</f>
        <v>19</v>
      </c>
      <c r="O123" s="78">
        <f t="shared" si="9"/>
        <v>39</v>
      </c>
    </row>
    <row r="124" spans="1:15" ht="14.1" customHeight="1">
      <c r="A124" s="60" t="s">
        <v>50</v>
      </c>
      <c r="B124" s="103">
        <v>3</v>
      </c>
      <c r="C124" s="95">
        <v>4</v>
      </c>
      <c r="D124" s="95">
        <v>3</v>
      </c>
      <c r="E124" s="95">
        <v>3</v>
      </c>
      <c r="F124" s="95">
        <v>3</v>
      </c>
      <c r="G124" s="95">
        <v>2</v>
      </c>
      <c r="H124" s="95">
        <v>2</v>
      </c>
      <c r="I124" s="95">
        <v>3</v>
      </c>
      <c r="J124" s="95">
        <v>2</v>
      </c>
      <c r="K124" s="95">
        <v>3</v>
      </c>
      <c r="L124" s="95">
        <v>2</v>
      </c>
      <c r="M124" s="99"/>
      <c r="N124" s="122">
        <f>SUM(COUNTIF(B124:M124,{"1","2","3","4"})*{6,2,1,0})</f>
        <v>14</v>
      </c>
      <c r="O124" s="78">
        <f t="shared" si="9"/>
        <v>89</v>
      </c>
    </row>
    <row r="125" spans="1:15" ht="14.1" customHeight="1">
      <c r="A125" s="64" t="s">
        <v>82</v>
      </c>
      <c r="B125" s="94">
        <v>3</v>
      </c>
      <c r="C125" s="95">
        <v>4</v>
      </c>
      <c r="D125" s="95">
        <v>2</v>
      </c>
      <c r="E125" s="95">
        <v>3</v>
      </c>
      <c r="F125" s="95">
        <v>3</v>
      </c>
      <c r="G125" s="95">
        <v>2</v>
      </c>
      <c r="H125" s="95">
        <v>2</v>
      </c>
      <c r="I125" s="95">
        <v>2</v>
      </c>
      <c r="J125" s="95">
        <v>3</v>
      </c>
      <c r="K125" s="95">
        <v>3</v>
      </c>
      <c r="L125" s="95">
        <v>2</v>
      </c>
      <c r="M125" s="99"/>
      <c r="N125" s="122">
        <f>SUM(COUNTIF(B125:M125,{"1","2","3","4"})*{6,2,1,0})</f>
        <v>15</v>
      </c>
      <c r="O125" s="78">
        <f t="shared" si="9"/>
        <v>76</v>
      </c>
    </row>
    <row r="126" spans="1:15" ht="14.1" customHeight="1">
      <c r="A126" s="136" t="s">
        <v>323</v>
      </c>
      <c r="B126" s="94">
        <v>2</v>
      </c>
      <c r="C126" s="95">
        <v>4</v>
      </c>
      <c r="D126" s="95">
        <v>4</v>
      </c>
      <c r="E126" s="95">
        <v>3</v>
      </c>
      <c r="F126" s="95">
        <v>1</v>
      </c>
      <c r="G126" s="95">
        <v>2</v>
      </c>
      <c r="H126" s="95">
        <v>2</v>
      </c>
      <c r="I126" s="95">
        <v>2</v>
      </c>
      <c r="J126" s="95">
        <v>2</v>
      </c>
      <c r="K126" s="95">
        <v>3</v>
      </c>
      <c r="L126" s="95">
        <v>3</v>
      </c>
      <c r="M126" s="99"/>
      <c r="N126" s="122">
        <f>SUM(COUNTIF(B126:M126,{"1","2","3","4"})*{6,2,1,0})</f>
        <v>19</v>
      </c>
      <c r="O126" s="78">
        <f t="shared" si="9"/>
        <v>39</v>
      </c>
    </row>
    <row r="127" spans="1:15" ht="14.1" customHeight="1">
      <c r="A127" s="68" t="s">
        <v>56</v>
      </c>
      <c r="B127" s="82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7"/>
    </row>
    <row r="128" spans="1:15" ht="14.1" customHeight="1">
      <c r="A128" s="61" t="s">
        <v>58</v>
      </c>
      <c r="B128" s="94">
        <v>3</v>
      </c>
      <c r="C128" s="95">
        <v>4</v>
      </c>
      <c r="D128" s="95">
        <v>4</v>
      </c>
      <c r="E128" s="95">
        <v>3</v>
      </c>
      <c r="F128" s="95">
        <v>2</v>
      </c>
      <c r="G128" s="95">
        <v>3</v>
      </c>
      <c r="H128" s="95">
        <v>2</v>
      </c>
      <c r="I128" s="95">
        <v>2</v>
      </c>
      <c r="J128" s="95">
        <v>4</v>
      </c>
      <c r="K128" s="95">
        <v>4</v>
      </c>
      <c r="L128" s="95">
        <v>3</v>
      </c>
      <c r="M128" s="99"/>
      <c r="N128" s="122">
        <f>SUM(COUNTIF(B128:M128,{"1","2","3","4"})*{6,2,1,0})</f>
        <v>10</v>
      </c>
      <c r="O128" s="78">
        <f t="shared" ref="O128:O131" si="10">RANK(N128,$N$6:$N$204)</f>
        <v>110</v>
      </c>
    </row>
    <row r="129" spans="1:15" ht="14.1" customHeight="1">
      <c r="A129" s="133" t="s">
        <v>57</v>
      </c>
      <c r="B129" s="94">
        <v>4</v>
      </c>
      <c r="C129" s="95">
        <v>4</v>
      </c>
      <c r="D129" s="95">
        <v>4</v>
      </c>
      <c r="E129" s="95">
        <v>3</v>
      </c>
      <c r="F129" s="95">
        <v>2</v>
      </c>
      <c r="G129" s="95">
        <v>3</v>
      </c>
      <c r="H129" s="95">
        <v>2</v>
      </c>
      <c r="I129" s="95">
        <v>3</v>
      </c>
      <c r="J129" s="95">
        <v>4</v>
      </c>
      <c r="K129" s="95">
        <v>4</v>
      </c>
      <c r="L129" s="95">
        <v>3</v>
      </c>
      <c r="M129" s="99"/>
      <c r="N129" s="122">
        <f>SUM(COUNTIF(B129:M129,{"1","2","3","4"})*{6,2,1,0})</f>
        <v>8</v>
      </c>
      <c r="O129" s="78">
        <f t="shared" si="10"/>
        <v>124</v>
      </c>
    </row>
    <row r="130" spans="1:15" ht="14.1" customHeight="1">
      <c r="A130" s="57" t="s">
        <v>59</v>
      </c>
      <c r="B130" s="94">
        <v>2</v>
      </c>
      <c r="C130" s="95">
        <v>4</v>
      </c>
      <c r="D130" s="95">
        <v>4</v>
      </c>
      <c r="E130" s="95">
        <v>3</v>
      </c>
      <c r="F130" s="95">
        <v>4</v>
      </c>
      <c r="G130" s="95">
        <v>3</v>
      </c>
      <c r="H130" s="95">
        <v>3</v>
      </c>
      <c r="I130" s="95">
        <v>2</v>
      </c>
      <c r="J130" s="95">
        <v>4</v>
      </c>
      <c r="K130" s="95">
        <v>3</v>
      </c>
      <c r="L130" s="95">
        <v>2</v>
      </c>
      <c r="M130" s="99"/>
      <c r="N130" s="122">
        <f>SUM(COUNTIF(B130:M130,{"1","2","3","4"})*{6,2,1,0})</f>
        <v>10</v>
      </c>
      <c r="O130" s="78">
        <f t="shared" si="10"/>
        <v>110</v>
      </c>
    </row>
    <row r="131" spans="1:15" ht="14.1" customHeight="1">
      <c r="A131" s="61" t="s">
        <v>278</v>
      </c>
      <c r="B131" s="94">
        <v>2</v>
      </c>
      <c r="C131" s="95">
        <v>4</v>
      </c>
      <c r="D131" s="95">
        <v>4</v>
      </c>
      <c r="E131" s="95">
        <v>3</v>
      </c>
      <c r="F131" s="95">
        <v>3</v>
      </c>
      <c r="G131" s="95">
        <v>3</v>
      </c>
      <c r="H131" s="95">
        <v>2</v>
      </c>
      <c r="I131" s="95">
        <v>2</v>
      </c>
      <c r="J131" s="95">
        <v>4</v>
      </c>
      <c r="K131" s="95">
        <v>3</v>
      </c>
      <c r="L131" s="95">
        <v>3</v>
      </c>
      <c r="M131" s="99"/>
      <c r="N131" s="122">
        <f>SUM(COUNTIF(B131:M131,{"1","2","3","4"})*{6,2,1,0})</f>
        <v>11</v>
      </c>
      <c r="O131" s="78">
        <f t="shared" si="10"/>
        <v>104</v>
      </c>
    </row>
    <row r="132" spans="1:15" ht="14.1" customHeight="1">
      <c r="A132" s="68" t="s">
        <v>237</v>
      </c>
      <c r="B132" s="82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7"/>
    </row>
    <row r="133" spans="1:15" ht="14.1" customHeight="1">
      <c r="A133" s="64" t="s">
        <v>174</v>
      </c>
      <c r="B133" s="94">
        <v>3</v>
      </c>
      <c r="C133" s="95">
        <v>4</v>
      </c>
      <c r="D133" s="95">
        <v>2</v>
      </c>
      <c r="E133" s="95">
        <v>1</v>
      </c>
      <c r="F133" s="95">
        <v>3</v>
      </c>
      <c r="G133" s="95">
        <v>4</v>
      </c>
      <c r="H133" s="95">
        <v>2</v>
      </c>
      <c r="I133" s="95">
        <v>2</v>
      </c>
      <c r="J133" s="95">
        <v>4</v>
      </c>
      <c r="K133" s="95">
        <v>4</v>
      </c>
      <c r="L133" s="95">
        <v>3</v>
      </c>
      <c r="M133" s="99"/>
      <c r="N133" s="122">
        <f>SUM(COUNTIF(B133:M133,{"1","2","3","4"})*{6,2,1,0})</f>
        <v>15</v>
      </c>
      <c r="O133" s="78">
        <f t="shared" ref="O133:O136" si="11">RANK(N133,$N$6:$N$204)</f>
        <v>76</v>
      </c>
    </row>
    <row r="134" spans="1:15" ht="14.1" customHeight="1">
      <c r="A134" s="136" t="s">
        <v>325</v>
      </c>
      <c r="B134" s="94">
        <v>1</v>
      </c>
      <c r="C134" s="95">
        <v>4</v>
      </c>
      <c r="D134" s="95">
        <v>2</v>
      </c>
      <c r="E134" s="95">
        <v>2</v>
      </c>
      <c r="F134" s="95">
        <v>2</v>
      </c>
      <c r="G134" s="95">
        <v>4</v>
      </c>
      <c r="H134" s="95">
        <v>2</v>
      </c>
      <c r="I134" s="95">
        <v>2</v>
      </c>
      <c r="J134" s="95">
        <v>4</v>
      </c>
      <c r="K134" s="95">
        <v>2</v>
      </c>
      <c r="L134" s="95">
        <v>4</v>
      </c>
      <c r="M134" s="99"/>
      <c r="N134" s="122">
        <f>SUM(COUNTIF(B134:M134,{"1","2","3","4"})*{6,2,1,0})</f>
        <v>18</v>
      </c>
      <c r="O134" s="78">
        <f t="shared" si="11"/>
        <v>49</v>
      </c>
    </row>
    <row r="135" spans="1:15" ht="14.1" customHeight="1">
      <c r="A135" s="134" t="s">
        <v>239</v>
      </c>
      <c r="B135" s="94">
        <v>4</v>
      </c>
      <c r="C135" s="95">
        <v>4</v>
      </c>
      <c r="D135" s="95">
        <v>4</v>
      </c>
      <c r="E135" s="95">
        <v>2</v>
      </c>
      <c r="F135" s="95">
        <v>4</v>
      </c>
      <c r="G135" s="95">
        <v>4</v>
      </c>
      <c r="H135" s="95">
        <v>4</v>
      </c>
      <c r="I135" s="95">
        <v>4</v>
      </c>
      <c r="J135" s="95">
        <v>4</v>
      </c>
      <c r="K135" s="95">
        <v>3</v>
      </c>
      <c r="L135" s="95">
        <v>4</v>
      </c>
      <c r="M135" s="99"/>
      <c r="N135" s="122">
        <f>SUM(COUNTIF(B135:M135,{"1","2","3","4"})*{6,2,1,0})</f>
        <v>3</v>
      </c>
      <c r="O135" s="78">
        <f t="shared" si="11"/>
        <v>153</v>
      </c>
    </row>
    <row r="136" spans="1:15" ht="14.1" customHeight="1">
      <c r="A136" s="66" t="s">
        <v>240</v>
      </c>
      <c r="B136" s="94">
        <v>3</v>
      </c>
      <c r="C136" s="95">
        <v>4</v>
      </c>
      <c r="D136" s="95">
        <v>3</v>
      </c>
      <c r="E136" s="95">
        <v>2</v>
      </c>
      <c r="F136" s="95">
        <v>3</v>
      </c>
      <c r="G136" s="95">
        <v>4</v>
      </c>
      <c r="H136" s="95">
        <v>2</v>
      </c>
      <c r="I136" s="95">
        <v>2</v>
      </c>
      <c r="J136" s="95">
        <v>4</v>
      </c>
      <c r="K136" s="95">
        <v>3</v>
      </c>
      <c r="L136" s="95">
        <v>4</v>
      </c>
      <c r="M136" s="99"/>
      <c r="N136" s="122">
        <f>SUM(COUNTIF(B136:M136,{"1","2","3","4"})*{6,2,1,0})</f>
        <v>10</v>
      </c>
      <c r="O136" s="78">
        <f t="shared" si="11"/>
        <v>110</v>
      </c>
    </row>
    <row r="137" spans="1:15" ht="14.1" customHeight="1">
      <c r="A137" s="68" t="s">
        <v>219</v>
      </c>
      <c r="B137" s="82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7"/>
    </row>
    <row r="138" spans="1:15" ht="14.1" customHeight="1">
      <c r="A138" s="142" t="s">
        <v>324</v>
      </c>
      <c r="B138" s="94">
        <v>2</v>
      </c>
      <c r="C138" s="95">
        <v>1</v>
      </c>
      <c r="D138" s="95">
        <v>1</v>
      </c>
      <c r="E138" s="95">
        <v>2</v>
      </c>
      <c r="F138" s="95">
        <v>2</v>
      </c>
      <c r="G138" s="95">
        <v>2</v>
      </c>
      <c r="H138" s="95">
        <v>1</v>
      </c>
      <c r="I138" s="95">
        <v>1</v>
      </c>
      <c r="J138" s="95">
        <v>2</v>
      </c>
      <c r="K138" s="95">
        <v>1</v>
      </c>
      <c r="L138" s="95">
        <v>2</v>
      </c>
      <c r="M138" s="99"/>
      <c r="N138" s="122">
        <f>SUM(COUNTIF(B138:M138,{"1","2","3","4"})*{6,2,1,0})</f>
        <v>42</v>
      </c>
      <c r="O138" s="78">
        <f t="shared" ref="O138:O142" si="12">RANK(N138,$N$6:$N$204)</f>
        <v>1</v>
      </c>
    </row>
    <row r="139" spans="1:15" ht="14.1" customHeight="1">
      <c r="A139" s="60" t="s">
        <v>47</v>
      </c>
      <c r="B139" s="94">
        <v>3</v>
      </c>
      <c r="C139" s="95">
        <v>4</v>
      </c>
      <c r="D139" s="95">
        <v>3</v>
      </c>
      <c r="E139" s="95">
        <v>2</v>
      </c>
      <c r="F139" s="95">
        <v>2</v>
      </c>
      <c r="G139" s="95">
        <v>4</v>
      </c>
      <c r="H139" s="95">
        <v>2</v>
      </c>
      <c r="I139" s="95">
        <v>2</v>
      </c>
      <c r="J139" s="95">
        <v>3</v>
      </c>
      <c r="K139" s="95">
        <v>2</v>
      </c>
      <c r="L139" s="95">
        <v>3</v>
      </c>
      <c r="M139" s="99"/>
      <c r="N139" s="122">
        <f>SUM(COUNTIF(B139:M139,{"1","2","3","4"})*{6,2,1,0})</f>
        <v>14</v>
      </c>
      <c r="O139" s="78">
        <f t="shared" si="12"/>
        <v>89</v>
      </c>
    </row>
    <row r="140" spans="1:15" ht="14.1" customHeight="1">
      <c r="A140" s="144" t="s">
        <v>241</v>
      </c>
      <c r="B140" s="94">
        <v>2</v>
      </c>
      <c r="C140" s="95">
        <v>1</v>
      </c>
      <c r="D140" s="95">
        <v>2</v>
      </c>
      <c r="E140" s="95">
        <v>3</v>
      </c>
      <c r="F140" s="95">
        <v>3</v>
      </c>
      <c r="G140" s="95">
        <v>4</v>
      </c>
      <c r="H140" s="95">
        <v>1</v>
      </c>
      <c r="I140" s="95">
        <v>2</v>
      </c>
      <c r="J140" s="95">
        <v>2</v>
      </c>
      <c r="K140" s="95">
        <v>3</v>
      </c>
      <c r="L140" s="95">
        <v>3</v>
      </c>
      <c r="M140" s="99"/>
      <c r="N140" s="122">
        <f>SUM(COUNTIF(B140:M140,{"1","2","3","4"})*{6,2,1,0})</f>
        <v>24</v>
      </c>
      <c r="O140" s="78">
        <f t="shared" si="12"/>
        <v>16</v>
      </c>
    </row>
    <row r="141" spans="1:15" ht="14.1" customHeight="1">
      <c r="A141" s="66" t="s">
        <v>248</v>
      </c>
      <c r="B141" s="94">
        <v>2</v>
      </c>
      <c r="C141" s="95">
        <v>4</v>
      </c>
      <c r="D141" s="95">
        <v>4</v>
      </c>
      <c r="E141" s="95">
        <v>2</v>
      </c>
      <c r="F141" s="95">
        <v>4</v>
      </c>
      <c r="G141" s="95">
        <v>2</v>
      </c>
      <c r="H141" s="95">
        <v>2</v>
      </c>
      <c r="I141" s="95">
        <v>2</v>
      </c>
      <c r="J141" s="95">
        <v>2</v>
      </c>
      <c r="K141" s="95">
        <v>2</v>
      </c>
      <c r="L141" s="95">
        <v>2</v>
      </c>
      <c r="M141" s="99"/>
      <c r="N141" s="122">
        <f>SUM(COUNTIF(B141:M141,{"1","2","3","4"})*{6,2,1,0})</f>
        <v>16</v>
      </c>
      <c r="O141" s="78">
        <f t="shared" si="12"/>
        <v>66</v>
      </c>
    </row>
    <row r="142" spans="1:15" ht="14.1" customHeight="1">
      <c r="A142" s="141" t="s">
        <v>249</v>
      </c>
      <c r="B142" s="108">
        <v>4</v>
      </c>
      <c r="C142" s="95">
        <v>4</v>
      </c>
      <c r="D142" s="95">
        <v>3</v>
      </c>
      <c r="E142" s="95">
        <v>3</v>
      </c>
      <c r="F142" s="95">
        <v>4</v>
      </c>
      <c r="G142" s="95">
        <v>2</v>
      </c>
      <c r="H142" s="95">
        <v>2</v>
      </c>
      <c r="I142" s="95">
        <v>2</v>
      </c>
      <c r="J142" s="95">
        <v>4</v>
      </c>
      <c r="K142" s="95">
        <v>4</v>
      </c>
      <c r="L142" s="95">
        <v>3</v>
      </c>
      <c r="M142" s="99"/>
      <c r="N142" s="122">
        <f>SUM(COUNTIF(B142:M142,{"1","2","3","4"})*{6,2,1,0})</f>
        <v>9</v>
      </c>
      <c r="O142" s="78">
        <f t="shared" si="12"/>
        <v>117</v>
      </c>
    </row>
    <row r="143" spans="1:15" ht="14.1" customHeight="1">
      <c r="A143" s="67" t="s">
        <v>353</v>
      </c>
      <c r="B143" s="8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7"/>
    </row>
    <row r="144" spans="1:15" ht="14.1" customHeight="1">
      <c r="A144" s="68" t="s">
        <v>208</v>
      </c>
      <c r="B144" s="82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7"/>
    </row>
    <row r="145" spans="1:15" ht="14.1" customHeight="1">
      <c r="A145" s="136" t="s">
        <v>326</v>
      </c>
      <c r="B145" s="94">
        <v>3</v>
      </c>
      <c r="C145" s="95">
        <v>4</v>
      </c>
      <c r="D145" s="95">
        <v>2</v>
      </c>
      <c r="E145" s="95">
        <v>3</v>
      </c>
      <c r="F145" s="95">
        <v>2</v>
      </c>
      <c r="G145" s="95">
        <v>2</v>
      </c>
      <c r="H145" s="95">
        <v>2</v>
      </c>
      <c r="I145" s="95">
        <v>2</v>
      </c>
      <c r="J145" s="95">
        <v>2</v>
      </c>
      <c r="K145" s="95">
        <v>2</v>
      </c>
      <c r="L145" s="95">
        <v>2</v>
      </c>
      <c r="M145" s="99"/>
      <c r="N145" s="122">
        <f>SUM(COUNTIF(B145:M145,{"1","2","3","4"})*{6,2,1,0})</f>
        <v>18</v>
      </c>
      <c r="O145" s="78">
        <f t="shared" ref="O145:O153" si="13">RANK(N145,$N$6:$N$204)</f>
        <v>49</v>
      </c>
    </row>
    <row r="146" spans="1:15" ht="14.1" customHeight="1">
      <c r="A146" s="136" t="s">
        <v>327</v>
      </c>
      <c r="B146" s="94">
        <v>2</v>
      </c>
      <c r="C146" s="95">
        <v>1</v>
      </c>
      <c r="D146" s="95">
        <v>3</v>
      </c>
      <c r="E146" s="95">
        <v>3</v>
      </c>
      <c r="F146" s="95">
        <v>2</v>
      </c>
      <c r="G146" s="95">
        <v>2</v>
      </c>
      <c r="H146" s="95">
        <v>2</v>
      </c>
      <c r="I146" s="95">
        <v>2</v>
      </c>
      <c r="J146" s="95">
        <v>1</v>
      </c>
      <c r="K146" s="95">
        <v>3</v>
      </c>
      <c r="L146" s="95">
        <v>1</v>
      </c>
      <c r="M146" s="99"/>
      <c r="N146" s="122">
        <f>SUM(COUNTIF(B146:M146,{"1","2","3","4"})*{6,2,1,0})</f>
        <v>31</v>
      </c>
      <c r="O146" s="78">
        <f t="shared" si="13"/>
        <v>7</v>
      </c>
    </row>
    <row r="147" spans="1:15" ht="14.1" customHeight="1">
      <c r="A147" s="136" t="s">
        <v>328</v>
      </c>
      <c r="B147" s="94">
        <v>2</v>
      </c>
      <c r="C147" s="95">
        <v>4</v>
      </c>
      <c r="D147" s="95">
        <v>1</v>
      </c>
      <c r="E147" s="95">
        <v>1</v>
      </c>
      <c r="F147" s="95">
        <v>2</v>
      </c>
      <c r="G147" s="95">
        <v>2</v>
      </c>
      <c r="H147" s="95">
        <v>1</v>
      </c>
      <c r="I147" s="95">
        <v>2</v>
      </c>
      <c r="J147" s="95">
        <v>4</v>
      </c>
      <c r="K147" s="95">
        <v>3</v>
      </c>
      <c r="L147" s="95">
        <v>2</v>
      </c>
      <c r="M147" s="99"/>
      <c r="N147" s="122">
        <f>SUM(COUNTIF(B147:M147,{"1","2","3","4"})*{6,2,1,0})</f>
        <v>29</v>
      </c>
      <c r="O147" s="78">
        <f t="shared" si="13"/>
        <v>9</v>
      </c>
    </row>
    <row r="148" spans="1:15" ht="14.1" customHeight="1">
      <c r="A148" s="136" t="s">
        <v>329</v>
      </c>
      <c r="B148" s="94">
        <v>2</v>
      </c>
      <c r="C148" s="95">
        <v>4</v>
      </c>
      <c r="D148" s="95">
        <v>4</v>
      </c>
      <c r="E148" s="95">
        <v>2</v>
      </c>
      <c r="F148" s="95">
        <v>1</v>
      </c>
      <c r="G148" s="95">
        <v>2</v>
      </c>
      <c r="H148" s="95">
        <v>2</v>
      </c>
      <c r="I148" s="95">
        <v>2</v>
      </c>
      <c r="J148" s="95">
        <v>2</v>
      </c>
      <c r="K148" s="95">
        <v>3</v>
      </c>
      <c r="L148" s="95">
        <v>2</v>
      </c>
      <c r="M148" s="99"/>
      <c r="N148" s="122">
        <f>SUM(COUNTIF(B148:M148,{"1","2","3","4"})*{6,2,1,0})</f>
        <v>21</v>
      </c>
      <c r="O148" s="78">
        <f t="shared" si="13"/>
        <v>30</v>
      </c>
    </row>
    <row r="149" spans="1:15" ht="14.1" customHeight="1">
      <c r="A149" s="64" t="s">
        <v>330</v>
      </c>
      <c r="B149" s="94">
        <v>2</v>
      </c>
      <c r="C149" s="95">
        <v>4</v>
      </c>
      <c r="D149" s="95">
        <v>4</v>
      </c>
      <c r="E149" s="95">
        <v>3</v>
      </c>
      <c r="F149" s="95">
        <v>2</v>
      </c>
      <c r="G149" s="95">
        <v>2</v>
      </c>
      <c r="H149" s="95">
        <v>2</v>
      </c>
      <c r="I149" s="95">
        <v>2</v>
      </c>
      <c r="J149" s="95">
        <v>2</v>
      </c>
      <c r="K149" s="95">
        <v>2</v>
      </c>
      <c r="L149" s="95">
        <v>2</v>
      </c>
      <c r="M149" s="99"/>
      <c r="N149" s="122">
        <f>SUM(COUNTIF(B149:M149,{"1","2","3","4"})*{6,2,1,0})</f>
        <v>17</v>
      </c>
      <c r="O149" s="78">
        <f t="shared" si="13"/>
        <v>58</v>
      </c>
    </row>
    <row r="150" spans="1:15" ht="14.1" customHeight="1">
      <c r="A150" s="136" t="s">
        <v>279</v>
      </c>
      <c r="B150" s="94">
        <v>2</v>
      </c>
      <c r="C150" s="95">
        <v>4</v>
      </c>
      <c r="D150" s="95">
        <v>2</v>
      </c>
      <c r="E150" s="95">
        <v>3</v>
      </c>
      <c r="F150" s="95">
        <v>2</v>
      </c>
      <c r="G150" s="95">
        <v>2</v>
      </c>
      <c r="H150" s="95">
        <v>2</v>
      </c>
      <c r="I150" s="95">
        <v>2</v>
      </c>
      <c r="J150" s="95">
        <v>2</v>
      </c>
      <c r="K150" s="95">
        <v>2</v>
      </c>
      <c r="L150" s="95">
        <v>2</v>
      </c>
      <c r="M150" s="99"/>
      <c r="N150" s="122">
        <f>SUM(COUNTIF(B150:M150,{"1","2","3","4"})*{6,2,1,0})</f>
        <v>19</v>
      </c>
      <c r="O150" s="78">
        <f t="shared" si="13"/>
        <v>39</v>
      </c>
    </row>
    <row r="151" spans="1:15" ht="14.1" customHeight="1">
      <c r="A151" s="64" t="s">
        <v>215</v>
      </c>
      <c r="B151" s="94">
        <v>2</v>
      </c>
      <c r="C151" s="95">
        <v>4</v>
      </c>
      <c r="D151" s="95">
        <v>4</v>
      </c>
      <c r="E151" s="95">
        <v>3</v>
      </c>
      <c r="F151" s="95">
        <v>2</v>
      </c>
      <c r="G151" s="95">
        <v>2</v>
      </c>
      <c r="H151" s="95">
        <v>2</v>
      </c>
      <c r="I151" s="95">
        <v>2</v>
      </c>
      <c r="J151" s="95">
        <v>4</v>
      </c>
      <c r="K151" s="95">
        <v>4</v>
      </c>
      <c r="L151" s="95">
        <v>2</v>
      </c>
      <c r="M151" s="99"/>
      <c r="N151" s="122">
        <f>SUM(COUNTIF(B151:M151,{"1","2","3","4"})*{6,2,1,0})</f>
        <v>13</v>
      </c>
      <c r="O151" s="78">
        <f t="shared" si="13"/>
        <v>96</v>
      </c>
    </row>
    <row r="152" spans="1:15" ht="14.1" customHeight="1">
      <c r="A152" s="144" t="s">
        <v>251</v>
      </c>
      <c r="B152" s="114">
        <v>2</v>
      </c>
      <c r="C152" s="95">
        <v>4</v>
      </c>
      <c r="D152" s="95">
        <v>2</v>
      </c>
      <c r="E152" s="95">
        <v>2</v>
      </c>
      <c r="F152" s="95">
        <v>2</v>
      </c>
      <c r="G152" s="95">
        <v>2</v>
      </c>
      <c r="H152" s="95">
        <v>2</v>
      </c>
      <c r="I152" s="95">
        <v>2</v>
      </c>
      <c r="J152" s="95">
        <v>2</v>
      </c>
      <c r="K152" s="95">
        <v>3</v>
      </c>
      <c r="L152" s="95">
        <v>2</v>
      </c>
      <c r="M152" s="99"/>
      <c r="N152" s="122">
        <f>SUM(COUNTIF(B152:M152,{"1","2","3","4"})*{6,2,1,0})</f>
        <v>19</v>
      </c>
      <c r="O152" s="78">
        <f t="shared" si="13"/>
        <v>39</v>
      </c>
    </row>
    <row r="153" spans="1:15" ht="14.1" customHeight="1">
      <c r="A153" s="65" t="s">
        <v>252</v>
      </c>
      <c r="B153" s="114">
        <v>3</v>
      </c>
      <c r="C153" s="95">
        <v>4</v>
      </c>
      <c r="D153" s="95">
        <v>4</v>
      </c>
      <c r="E153" s="95">
        <v>2</v>
      </c>
      <c r="F153" s="95">
        <v>2</v>
      </c>
      <c r="G153" s="95">
        <v>2</v>
      </c>
      <c r="H153" s="95">
        <v>2</v>
      </c>
      <c r="I153" s="95">
        <v>2</v>
      </c>
      <c r="J153" s="95">
        <v>4</v>
      </c>
      <c r="K153" s="95">
        <v>3</v>
      </c>
      <c r="L153" s="95">
        <v>2</v>
      </c>
      <c r="M153" s="99"/>
      <c r="N153" s="122">
        <f>SUM(COUNTIF(B153:M153,{"1","2","3","4"})*{6,2,1,0})</f>
        <v>14</v>
      </c>
      <c r="O153" s="78">
        <f t="shared" si="13"/>
        <v>89</v>
      </c>
    </row>
    <row r="154" spans="1:15" ht="14.1" customHeight="1">
      <c r="A154" s="68" t="s">
        <v>210</v>
      </c>
      <c r="B154" s="82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7"/>
    </row>
    <row r="155" spans="1:15" ht="14.1" customHeight="1">
      <c r="A155" s="135" t="s">
        <v>331</v>
      </c>
      <c r="B155" s="94">
        <v>2</v>
      </c>
      <c r="C155" s="95">
        <v>4</v>
      </c>
      <c r="D155" s="95">
        <v>2</v>
      </c>
      <c r="E155" s="95">
        <v>2</v>
      </c>
      <c r="F155" s="95">
        <v>1</v>
      </c>
      <c r="G155" s="95">
        <v>2</v>
      </c>
      <c r="H155" s="95">
        <v>2</v>
      </c>
      <c r="I155" s="95">
        <v>2</v>
      </c>
      <c r="J155" s="95">
        <v>2</v>
      </c>
      <c r="K155" s="95">
        <v>2</v>
      </c>
      <c r="L155" s="95">
        <v>2</v>
      </c>
      <c r="M155" s="99"/>
      <c r="N155" s="122">
        <f>SUM(COUNTIF(B155:M155,{"1","2","3","4"})*{6,2,1,0})</f>
        <v>24</v>
      </c>
      <c r="O155" s="78">
        <f t="shared" ref="O155:O158" si="14">RANK(N155,$N$6:$N$204)</f>
        <v>16</v>
      </c>
    </row>
    <row r="156" spans="1:15" ht="14.1" customHeight="1">
      <c r="A156" s="135" t="s">
        <v>332</v>
      </c>
      <c r="B156" s="94">
        <v>2</v>
      </c>
      <c r="C156" s="95">
        <v>2</v>
      </c>
      <c r="D156" s="95">
        <v>1</v>
      </c>
      <c r="E156" s="95">
        <v>2</v>
      </c>
      <c r="F156" s="95">
        <v>2</v>
      </c>
      <c r="G156" s="95">
        <v>2</v>
      </c>
      <c r="H156" s="95">
        <v>1</v>
      </c>
      <c r="I156" s="95">
        <v>1</v>
      </c>
      <c r="J156" s="95">
        <v>2</v>
      </c>
      <c r="K156" s="95">
        <v>1</v>
      </c>
      <c r="L156" s="95">
        <v>2</v>
      </c>
      <c r="M156" s="99"/>
      <c r="N156" s="122">
        <f>SUM(COUNTIF(B156:M156,{"1","2","3","4"})*{6,2,1,0})</f>
        <v>38</v>
      </c>
      <c r="O156" s="78">
        <f t="shared" si="14"/>
        <v>3</v>
      </c>
    </row>
    <row r="157" spans="1:15" ht="14.1" customHeight="1">
      <c r="A157" s="135" t="s">
        <v>333</v>
      </c>
      <c r="B157" s="94">
        <v>2</v>
      </c>
      <c r="C157" s="95">
        <v>4</v>
      </c>
      <c r="D157" s="95">
        <v>4</v>
      </c>
      <c r="E157" s="95">
        <v>2</v>
      </c>
      <c r="F157" s="95">
        <v>2</v>
      </c>
      <c r="G157" s="95">
        <v>2</v>
      </c>
      <c r="H157" s="95">
        <v>2</v>
      </c>
      <c r="I157" s="95">
        <v>2</v>
      </c>
      <c r="J157" s="95">
        <v>1</v>
      </c>
      <c r="K157" s="95">
        <v>3</v>
      </c>
      <c r="L157" s="95">
        <v>2</v>
      </c>
      <c r="M157" s="99"/>
      <c r="N157" s="122">
        <f>SUM(COUNTIF(B157:M157,{"1","2","3","4"})*{6,2,1,0})</f>
        <v>21</v>
      </c>
      <c r="O157" s="78">
        <f t="shared" si="14"/>
        <v>30</v>
      </c>
    </row>
    <row r="158" spans="1:15" ht="14.1" customHeight="1">
      <c r="A158" s="143" t="s">
        <v>250</v>
      </c>
      <c r="B158" s="94">
        <v>2</v>
      </c>
      <c r="C158" s="95">
        <v>4</v>
      </c>
      <c r="D158" s="95">
        <v>1</v>
      </c>
      <c r="E158" s="95">
        <v>2</v>
      </c>
      <c r="F158" s="95">
        <v>2</v>
      </c>
      <c r="G158" s="95">
        <v>2</v>
      </c>
      <c r="H158" s="95">
        <v>2</v>
      </c>
      <c r="I158" s="95">
        <v>2</v>
      </c>
      <c r="J158" s="95">
        <v>2</v>
      </c>
      <c r="K158" s="95">
        <v>2</v>
      </c>
      <c r="L158" s="95">
        <v>2</v>
      </c>
      <c r="M158" s="99"/>
      <c r="N158" s="122">
        <f>SUM(COUNTIF(B158:M158,{"1","2","3","4"})*{6,2,1,0})</f>
        <v>24</v>
      </c>
      <c r="O158" s="78">
        <f t="shared" si="14"/>
        <v>16</v>
      </c>
    </row>
    <row r="159" spans="1:15" ht="14.1" customHeight="1">
      <c r="A159" s="68" t="s">
        <v>209</v>
      </c>
      <c r="B159" s="82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7"/>
    </row>
    <row r="160" spans="1:15" ht="14.1" customHeight="1">
      <c r="A160" s="135" t="s">
        <v>334</v>
      </c>
      <c r="B160" s="94">
        <v>2</v>
      </c>
      <c r="C160" s="95">
        <v>1</v>
      </c>
      <c r="D160" s="95">
        <v>4</v>
      </c>
      <c r="E160" s="95">
        <v>2</v>
      </c>
      <c r="F160" s="95">
        <v>2</v>
      </c>
      <c r="G160" s="95">
        <v>1</v>
      </c>
      <c r="H160" s="95">
        <v>2</v>
      </c>
      <c r="I160" s="95">
        <v>2</v>
      </c>
      <c r="J160" s="95">
        <v>4</v>
      </c>
      <c r="K160" s="95">
        <v>3</v>
      </c>
      <c r="L160" s="95">
        <v>1</v>
      </c>
      <c r="M160" s="99"/>
      <c r="N160" s="122">
        <f>SUM(COUNTIF(B160:M160,{"1","2","3","4"})*{6,2,1,0})</f>
        <v>29</v>
      </c>
      <c r="O160" s="78">
        <f t="shared" ref="O160:O178" si="15">RANK(N160,$N$6:$N$204)</f>
        <v>9</v>
      </c>
    </row>
    <row r="161" spans="1:15" ht="14.1" customHeight="1">
      <c r="A161" s="142" t="s">
        <v>256</v>
      </c>
      <c r="B161" s="94">
        <v>2</v>
      </c>
      <c r="C161" s="95">
        <v>2</v>
      </c>
      <c r="D161" s="95">
        <v>2</v>
      </c>
      <c r="E161" s="95">
        <v>2</v>
      </c>
      <c r="F161" s="95">
        <v>2</v>
      </c>
      <c r="G161" s="95">
        <v>3</v>
      </c>
      <c r="H161" s="95">
        <v>2</v>
      </c>
      <c r="I161" s="95">
        <v>1</v>
      </c>
      <c r="J161" s="95">
        <v>2</v>
      </c>
      <c r="K161" s="95">
        <v>3</v>
      </c>
      <c r="L161" s="95">
        <v>2</v>
      </c>
      <c r="M161" s="99"/>
      <c r="N161" s="122">
        <f>SUM(COUNTIF(B161:M161,{"1","2","3","4"})*{6,2,1,0})</f>
        <v>24</v>
      </c>
      <c r="O161" s="78">
        <f t="shared" si="15"/>
        <v>16</v>
      </c>
    </row>
    <row r="162" spans="1:15" ht="14.1" customHeight="1">
      <c r="A162" s="135" t="s">
        <v>181</v>
      </c>
      <c r="B162" s="94">
        <v>2</v>
      </c>
      <c r="C162" s="95">
        <v>4</v>
      </c>
      <c r="D162" s="95">
        <v>4</v>
      </c>
      <c r="E162" s="95">
        <v>2</v>
      </c>
      <c r="F162" s="95">
        <v>3</v>
      </c>
      <c r="G162" s="95">
        <v>1</v>
      </c>
      <c r="H162" s="95">
        <v>2</v>
      </c>
      <c r="I162" s="95">
        <v>2</v>
      </c>
      <c r="J162" s="95">
        <v>3</v>
      </c>
      <c r="K162" s="95">
        <v>3</v>
      </c>
      <c r="L162" s="95">
        <v>1</v>
      </c>
      <c r="M162" s="99"/>
      <c r="N162" s="122">
        <f>SUM(COUNTIF(B162:M162,{"1","2","3","4"})*{6,2,1,0})</f>
        <v>23</v>
      </c>
      <c r="O162" s="78">
        <f t="shared" si="15"/>
        <v>21</v>
      </c>
    </row>
    <row r="163" spans="1:15" ht="14.1" customHeight="1">
      <c r="A163" s="61" t="s">
        <v>175</v>
      </c>
      <c r="B163" s="94">
        <v>2</v>
      </c>
      <c r="C163" s="95">
        <v>4</v>
      </c>
      <c r="D163" s="95">
        <v>4</v>
      </c>
      <c r="E163" s="95">
        <v>2</v>
      </c>
      <c r="F163" s="95">
        <v>4</v>
      </c>
      <c r="G163" s="95">
        <v>3</v>
      </c>
      <c r="H163" s="95">
        <v>2</v>
      </c>
      <c r="I163" s="95">
        <v>3</v>
      </c>
      <c r="J163" s="95">
        <v>4</v>
      </c>
      <c r="K163" s="95">
        <v>4</v>
      </c>
      <c r="L163" s="95">
        <v>2</v>
      </c>
      <c r="M163" s="99"/>
      <c r="N163" s="122">
        <f>SUM(COUNTIF(B163:M163,{"1","2","3","4"})*{6,2,1,0})</f>
        <v>10</v>
      </c>
      <c r="O163" s="78">
        <f t="shared" si="15"/>
        <v>110</v>
      </c>
    </row>
    <row r="164" spans="1:15" ht="14.1" customHeight="1">
      <c r="A164" s="61" t="s">
        <v>337</v>
      </c>
      <c r="B164" s="94">
        <v>2</v>
      </c>
      <c r="C164" s="95">
        <v>4</v>
      </c>
      <c r="D164" s="95">
        <v>4</v>
      </c>
      <c r="E164" s="95">
        <v>2</v>
      </c>
      <c r="F164" s="95">
        <v>3</v>
      </c>
      <c r="G164" s="95">
        <v>2</v>
      </c>
      <c r="H164" s="95">
        <v>2</v>
      </c>
      <c r="I164" s="95">
        <v>2</v>
      </c>
      <c r="J164" s="95">
        <v>2</v>
      </c>
      <c r="K164" s="95">
        <v>3</v>
      </c>
      <c r="L164" s="95">
        <v>3</v>
      </c>
      <c r="M164" s="99"/>
      <c r="N164" s="122">
        <f>SUM(COUNTIF(B164:M164,{"1","2","3","4"})*{6,2,1,0})</f>
        <v>15</v>
      </c>
      <c r="O164" s="78">
        <f t="shared" si="15"/>
        <v>76</v>
      </c>
    </row>
    <row r="165" spans="1:15" ht="14.1" customHeight="1">
      <c r="A165" s="57" t="s">
        <v>258</v>
      </c>
      <c r="B165" s="94">
        <v>2</v>
      </c>
      <c r="C165" s="95">
        <v>2</v>
      </c>
      <c r="D165" s="95">
        <v>4</v>
      </c>
      <c r="E165" s="95">
        <v>2</v>
      </c>
      <c r="F165" s="95">
        <v>3</v>
      </c>
      <c r="G165" s="95">
        <v>3</v>
      </c>
      <c r="H165" s="95">
        <v>2</v>
      </c>
      <c r="I165" s="95">
        <v>2</v>
      </c>
      <c r="J165" s="95">
        <v>3</v>
      </c>
      <c r="K165" s="95">
        <v>3</v>
      </c>
      <c r="L165" s="95">
        <v>3</v>
      </c>
      <c r="M165" s="99"/>
      <c r="N165" s="122">
        <f>SUM(COUNTIF(B165:M165,{"1","2","3","4"})*{6,2,1,0})</f>
        <v>15</v>
      </c>
      <c r="O165" s="78">
        <f t="shared" si="15"/>
        <v>76</v>
      </c>
    </row>
    <row r="166" spans="1:15" ht="14.1" customHeight="1">
      <c r="A166" s="61" t="s">
        <v>338</v>
      </c>
      <c r="B166" s="94">
        <v>2</v>
      </c>
      <c r="C166" s="95">
        <v>4</v>
      </c>
      <c r="D166" s="95">
        <v>4</v>
      </c>
      <c r="E166" s="95">
        <v>3</v>
      </c>
      <c r="F166" s="95">
        <v>4</v>
      </c>
      <c r="G166" s="95">
        <v>3</v>
      </c>
      <c r="H166" s="95">
        <v>2</v>
      </c>
      <c r="I166" s="95">
        <v>2</v>
      </c>
      <c r="J166" s="95">
        <v>4</v>
      </c>
      <c r="K166" s="95">
        <v>2</v>
      </c>
      <c r="L166" s="95">
        <v>1</v>
      </c>
      <c r="M166" s="99"/>
      <c r="N166" s="122">
        <f>SUM(COUNTIF(B166:M166,{"1","2","3","4"})*{6,2,1,0})</f>
        <v>16</v>
      </c>
      <c r="O166" s="78">
        <f t="shared" si="15"/>
        <v>66</v>
      </c>
    </row>
    <row r="167" spans="1:15" ht="14.1" customHeight="1">
      <c r="A167" s="61" t="s">
        <v>335</v>
      </c>
      <c r="B167" s="94">
        <v>3</v>
      </c>
      <c r="C167" s="95">
        <v>4</v>
      </c>
      <c r="D167" s="95">
        <v>1</v>
      </c>
      <c r="E167" s="95">
        <v>3</v>
      </c>
      <c r="F167" s="95">
        <v>4</v>
      </c>
      <c r="G167" s="95">
        <v>3</v>
      </c>
      <c r="H167" s="95">
        <v>2</v>
      </c>
      <c r="I167" s="95">
        <v>2</v>
      </c>
      <c r="J167" s="95">
        <v>4</v>
      </c>
      <c r="K167" s="95">
        <v>3</v>
      </c>
      <c r="L167" s="95">
        <v>2</v>
      </c>
      <c r="M167" s="99"/>
      <c r="N167" s="122">
        <f>SUM(COUNTIF(B167:M167,{"1","2","3","4"})*{6,2,1,0})</f>
        <v>16</v>
      </c>
      <c r="O167" s="78">
        <f t="shared" si="15"/>
        <v>66</v>
      </c>
    </row>
    <row r="168" spans="1:15" ht="14.1" customHeight="1">
      <c r="A168" s="133" t="s">
        <v>191</v>
      </c>
      <c r="B168" s="94">
        <v>3</v>
      </c>
      <c r="C168" s="95">
        <v>4</v>
      </c>
      <c r="D168" s="95">
        <v>4</v>
      </c>
      <c r="E168" s="95">
        <v>4</v>
      </c>
      <c r="F168" s="95">
        <v>4</v>
      </c>
      <c r="G168" s="95">
        <v>3</v>
      </c>
      <c r="H168" s="95">
        <v>4</v>
      </c>
      <c r="I168" s="95">
        <v>4</v>
      </c>
      <c r="J168" s="95">
        <v>4</v>
      </c>
      <c r="K168" s="95">
        <v>4</v>
      </c>
      <c r="L168" s="95">
        <v>4</v>
      </c>
      <c r="M168" s="99"/>
      <c r="N168" s="122">
        <f>SUM(COUNTIF(B168:M168,{"1","2","3","4"})*{6,2,1,0})</f>
        <v>2</v>
      </c>
      <c r="O168" s="78">
        <f t="shared" si="15"/>
        <v>156</v>
      </c>
    </row>
    <row r="169" spans="1:15" ht="14.1" customHeight="1">
      <c r="A169" s="133" t="s">
        <v>195</v>
      </c>
      <c r="B169" s="94">
        <v>3</v>
      </c>
      <c r="C169" s="95">
        <v>4</v>
      </c>
      <c r="D169" s="95">
        <v>4</v>
      </c>
      <c r="E169" s="95">
        <v>4</v>
      </c>
      <c r="F169" s="95">
        <v>4</v>
      </c>
      <c r="G169" s="95">
        <v>3</v>
      </c>
      <c r="H169" s="95">
        <v>4</v>
      </c>
      <c r="I169" s="95">
        <v>4</v>
      </c>
      <c r="J169" s="95">
        <v>4</v>
      </c>
      <c r="K169" s="95">
        <v>4</v>
      </c>
      <c r="L169" s="95">
        <v>4</v>
      </c>
      <c r="M169" s="99"/>
      <c r="N169" s="122">
        <f>SUM(COUNTIF(B169:M169,{"1","2","3","4"})*{6,2,1,0})</f>
        <v>2</v>
      </c>
      <c r="O169" s="78">
        <f t="shared" si="15"/>
        <v>156</v>
      </c>
    </row>
    <row r="170" spans="1:15" ht="14.1" customHeight="1">
      <c r="A170" s="131" t="s">
        <v>257</v>
      </c>
      <c r="B170" s="94">
        <v>4</v>
      </c>
      <c r="C170" s="95">
        <v>4</v>
      </c>
      <c r="D170" s="95">
        <v>4</v>
      </c>
      <c r="E170" s="95">
        <v>4</v>
      </c>
      <c r="F170" s="95">
        <v>4</v>
      </c>
      <c r="G170" s="95">
        <v>3</v>
      </c>
      <c r="H170" s="95">
        <v>4</v>
      </c>
      <c r="I170" s="95">
        <v>2</v>
      </c>
      <c r="J170" s="95">
        <v>4</v>
      </c>
      <c r="K170" s="95">
        <v>3</v>
      </c>
      <c r="L170" s="95">
        <v>3</v>
      </c>
      <c r="M170" s="99"/>
      <c r="N170" s="122">
        <f>SUM(COUNTIF(B170:M170,{"1","2","3","4"})*{6,2,1,0})</f>
        <v>5</v>
      </c>
      <c r="O170" s="78">
        <f t="shared" si="15"/>
        <v>141</v>
      </c>
    </row>
    <row r="171" spans="1:15" ht="14.1" customHeight="1">
      <c r="A171" s="133" t="s">
        <v>259</v>
      </c>
      <c r="B171" s="94">
        <v>3</v>
      </c>
      <c r="C171" s="95">
        <v>4</v>
      </c>
      <c r="D171" s="95">
        <v>4</v>
      </c>
      <c r="E171" s="95">
        <v>3</v>
      </c>
      <c r="F171" s="95">
        <v>4</v>
      </c>
      <c r="G171" s="95">
        <v>3</v>
      </c>
      <c r="H171" s="95">
        <v>4</v>
      </c>
      <c r="I171" s="95">
        <v>4</v>
      </c>
      <c r="J171" s="95">
        <v>4</v>
      </c>
      <c r="K171" s="95">
        <v>4</v>
      </c>
      <c r="L171" s="95">
        <v>3</v>
      </c>
      <c r="M171" s="99"/>
      <c r="N171" s="122">
        <f>SUM(COUNTIF(B171:M171,{"1","2","3","4"})*{6,2,1,0})</f>
        <v>4</v>
      </c>
      <c r="O171" s="78">
        <f t="shared" si="15"/>
        <v>147</v>
      </c>
    </row>
    <row r="172" spans="1:15" ht="14.1" customHeight="1">
      <c r="A172" s="133" t="s">
        <v>336</v>
      </c>
      <c r="B172" s="94">
        <v>2</v>
      </c>
      <c r="C172" s="95">
        <v>4</v>
      </c>
      <c r="D172" s="95">
        <v>3</v>
      </c>
      <c r="E172" s="95">
        <v>4</v>
      </c>
      <c r="F172" s="95">
        <v>3</v>
      </c>
      <c r="G172" s="95">
        <v>3</v>
      </c>
      <c r="H172" s="95">
        <v>3</v>
      </c>
      <c r="I172" s="95">
        <v>3</v>
      </c>
      <c r="J172" s="95">
        <v>4</v>
      </c>
      <c r="K172" s="95">
        <v>3</v>
      </c>
      <c r="L172" s="95">
        <v>4</v>
      </c>
      <c r="M172" s="99"/>
      <c r="N172" s="122">
        <f>SUM(COUNTIF(B172:M172,{"1","2","3","4"})*{6,2,1,0})</f>
        <v>8</v>
      </c>
      <c r="O172" s="78">
        <f t="shared" si="15"/>
        <v>124</v>
      </c>
    </row>
    <row r="173" spans="1:15" ht="14.1" customHeight="1">
      <c r="A173" s="64" t="s">
        <v>339</v>
      </c>
      <c r="B173" s="94">
        <v>3</v>
      </c>
      <c r="C173" s="95">
        <v>4</v>
      </c>
      <c r="D173" s="95">
        <v>3</v>
      </c>
      <c r="E173" s="95">
        <v>2</v>
      </c>
      <c r="F173" s="95">
        <v>2</v>
      </c>
      <c r="G173" s="95">
        <v>3</v>
      </c>
      <c r="H173" s="95">
        <v>2</v>
      </c>
      <c r="I173" s="95">
        <v>2</v>
      </c>
      <c r="J173" s="95">
        <v>2</v>
      </c>
      <c r="K173" s="95">
        <v>1</v>
      </c>
      <c r="L173" s="95">
        <v>2</v>
      </c>
      <c r="M173" s="99"/>
      <c r="N173" s="122">
        <f>SUM(COUNTIF(B173:M173,{"1","2","3","4"})*{6,2,1,0})</f>
        <v>21</v>
      </c>
      <c r="O173" s="78">
        <f t="shared" si="15"/>
        <v>30</v>
      </c>
    </row>
    <row r="174" spans="1:15" ht="14.1" customHeight="1">
      <c r="A174" s="65" t="s">
        <v>340</v>
      </c>
      <c r="B174" s="94">
        <v>2</v>
      </c>
      <c r="C174" s="95">
        <v>2</v>
      </c>
      <c r="D174" s="95">
        <v>3</v>
      </c>
      <c r="E174" s="95">
        <v>4</v>
      </c>
      <c r="F174" s="95">
        <v>2</v>
      </c>
      <c r="G174" s="95">
        <v>3</v>
      </c>
      <c r="H174" s="95">
        <v>2</v>
      </c>
      <c r="I174" s="95">
        <v>2</v>
      </c>
      <c r="J174" s="95">
        <v>2</v>
      </c>
      <c r="K174" s="95">
        <v>3</v>
      </c>
      <c r="L174" s="95">
        <v>2</v>
      </c>
      <c r="M174" s="99"/>
      <c r="N174" s="122">
        <f>SUM(COUNTIF(B174:M174,{"1","2","3","4"})*{6,2,1,0})</f>
        <v>17</v>
      </c>
      <c r="O174" s="78">
        <f t="shared" si="15"/>
        <v>58</v>
      </c>
    </row>
    <row r="175" spans="1:15" ht="14.1" customHeight="1">
      <c r="A175" s="66" t="s">
        <v>260</v>
      </c>
      <c r="B175" s="94">
        <v>2</v>
      </c>
      <c r="C175" s="95">
        <v>4</v>
      </c>
      <c r="D175" s="95">
        <v>2</v>
      </c>
      <c r="E175" s="95">
        <v>2</v>
      </c>
      <c r="F175" s="95">
        <v>2</v>
      </c>
      <c r="G175" s="95">
        <v>3</v>
      </c>
      <c r="H175" s="95">
        <v>2</v>
      </c>
      <c r="I175" s="95">
        <v>3</v>
      </c>
      <c r="J175" s="95">
        <v>4</v>
      </c>
      <c r="K175" s="95">
        <v>3</v>
      </c>
      <c r="L175" s="95">
        <v>2</v>
      </c>
      <c r="M175" s="99"/>
      <c r="N175" s="122">
        <f>SUM(COUNTIF(B175:M175,{"1","2","3","4"})*{6,2,1,0})</f>
        <v>15</v>
      </c>
      <c r="O175" s="78">
        <f t="shared" si="15"/>
        <v>76</v>
      </c>
    </row>
    <row r="176" spans="1:15" ht="14.1" customHeight="1">
      <c r="A176" s="60" t="s">
        <v>179</v>
      </c>
      <c r="B176" s="94">
        <v>2</v>
      </c>
      <c r="C176" s="95">
        <v>4</v>
      </c>
      <c r="D176" s="95">
        <v>2</v>
      </c>
      <c r="E176" s="95">
        <v>2</v>
      </c>
      <c r="F176" s="95">
        <v>2</v>
      </c>
      <c r="G176" s="95">
        <v>3</v>
      </c>
      <c r="H176" s="95">
        <v>2</v>
      </c>
      <c r="I176" s="95">
        <v>3</v>
      </c>
      <c r="J176" s="95">
        <v>4</v>
      </c>
      <c r="K176" s="95">
        <v>3</v>
      </c>
      <c r="L176" s="95">
        <v>2</v>
      </c>
      <c r="M176" s="99"/>
      <c r="N176" s="122">
        <f>SUM(COUNTIF(B176:M176,{"1","2","3","4"})*{6,2,1,0})</f>
        <v>15</v>
      </c>
      <c r="O176" s="78">
        <f t="shared" si="15"/>
        <v>76</v>
      </c>
    </row>
    <row r="177" spans="1:15" ht="14.1" customHeight="1">
      <c r="A177" s="134" t="s">
        <v>180</v>
      </c>
      <c r="B177" s="94">
        <v>4</v>
      </c>
      <c r="C177" s="95">
        <v>4</v>
      </c>
      <c r="D177" s="95">
        <v>4</v>
      </c>
      <c r="E177" s="95">
        <v>4</v>
      </c>
      <c r="F177" s="95">
        <v>4</v>
      </c>
      <c r="G177" s="95">
        <v>3</v>
      </c>
      <c r="H177" s="95">
        <v>4</v>
      </c>
      <c r="I177" s="95">
        <v>4</v>
      </c>
      <c r="J177" s="95">
        <v>4</v>
      </c>
      <c r="K177" s="95">
        <v>4</v>
      </c>
      <c r="L177" s="95">
        <v>4</v>
      </c>
      <c r="M177" s="99"/>
      <c r="N177" s="122">
        <f>SUM(COUNTIF(B177:M177,{"1","2","3","4"})*{6,2,1,0})</f>
        <v>1</v>
      </c>
      <c r="O177" s="78">
        <f t="shared" si="15"/>
        <v>163</v>
      </c>
    </row>
    <row r="178" spans="1:15" ht="14.1" customHeight="1">
      <c r="A178" s="65" t="s">
        <v>289</v>
      </c>
      <c r="B178" s="94">
        <v>2</v>
      </c>
      <c r="C178" s="95">
        <v>3</v>
      </c>
      <c r="D178" s="95">
        <v>4</v>
      </c>
      <c r="E178" s="95">
        <v>4</v>
      </c>
      <c r="F178" s="95">
        <v>2</v>
      </c>
      <c r="G178" s="95">
        <v>3</v>
      </c>
      <c r="H178" s="95">
        <v>2</v>
      </c>
      <c r="I178" s="95">
        <v>4</v>
      </c>
      <c r="J178" s="95">
        <v>4</v>
      </c>
      <c r="K178" s="95">
        <v>4</v>
      </c>
      <c r="L178" s="95">
        <v>2</v>
      </c>
      <c r="M178" s="99"/>
      <c r="N178" s="122">
        <f>SUM(COUNTIF(B178:M178,{"1","2","3","4"})*{6,2,1,0})</f>
        <v>10</v>
      </c>
      <c r="O178" s="78">
        <f t="shared" si="15"/>
        <v>110</v>
      </c>
    </row>
    <row r="179" spans="1:15" ht="14.1" customHeight="1">
      <c r="A179" s="69" t="s">
        <v>140</v>
      </c>
      <c r="B179" s="88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7"/>
    </row>
    <row r="180" spans="1:15" ht="14.1" customHeight="1">
      <c r="A180" s="57" t="s">
        <v>224</v>
      </c>
      <c r="B180" s="94">
        <v>3</v>
      </c>
      <c r="C180" s="95">
        <v>2</v>
      </c>
      <c r="D180" s="95">
        <v>2</v>
      </c>
      <c r="E180" s="95">
        <v>1</v>
      </c>
      <c r="F180" s="95">
        <v>2</v>
      </c>
      <c r="G180" s="95">
        <v>4</v>
      </c>
      <c r="H180" s="95">
        <v>2</v>
      </c>
      <c r="I180" s="95">
        <v>4</v>
      </c>
      <c r="J180" s="95">
        <v>4</v>
      </c>
      <c r="K180" s="95">
        <v>3</v>
      </c>
      <c r="L180" s="95">
        <v>4</v>
      </c>
      <c r="M180" s="99"/>
      <c r="N180" s="122">
        <f>SUM(COUNTIF(B180:M180,{"1","2","3","4"})*{6,2,1,0})</f>
        <v>16</v>
      </c>
      <c r="O180" s="78">
        <f t="shared" ref="O180:O192" si="16">RANK(N180,$N$6:$N$204)</f>
        <v>66</v>
      </c>
    </row>
    <row r="181" spans="1:15" ht="14.1" customHeight="1">
      <c r="A181" s="134" t="s">
        <v>225</v>
      </c>
      <c r="B181" s="94">
        <v>4</v>
      </c>
      <c r="C181" s="95">
        <v>4</v>
      </c>
      <c r="D181" s="95">
        <v>2</v>
      </c>
      <c r="E181" s="95">
        <v>4</v>
      </c>
      <c r="F181" s="95">
        <v>2</v>
      </c>
      <c r="G181" s="95">
        <v>4</v>
      </c>
      <c r="H181" s="95">
        <v>4</v>
      </c>
      <c r="I181" s="95">
        <v>4</v>
      </c>
      <c r="J181" s="95">
        <v>4</v>
      </c>
      <c r="K181" s="95">
        <v>3</v>
      </c>
      <c r="L181" s="95">
        <v>4</v>
      </c>
      <c r="M181" s="99"/>
      <c r="N181" s="122">
        <f>SUM(COUNTIF(B181:M181,{"1","2","3","4"})*{6,2,1,0})</f>
        <v>5</v>
      </c>
      <c r="O181" s="78">
        <f t="shared" si="16"/>
        <v>141</v>
      </c>
    </row>
    <row r="182" spans="1:15" ht="14.1" customHeight="1">
      <c r="A182" s="138" t="s">
        <v>341</v>
      </c>
      <c r="B182" s="94">
        <v>4</v>
      </c>
      <c r="C182" s="95">
        <v>4</v>
      </c>
      <c r="D182" s="95">
        <v>4</v>
      </c>
      <c r="E182" s="95">
        <v>4</v>
      </c>
      <c r="F182" s="95">
        <v>2</v>
      </c>
      <c r="G182" s="95">
        <v>4</v>
      </c>
      <c r="H182" s="95">
        <v>3</v>
      </c>
      <c r="I182" s="95">
        <v>3</v>
      </c>
      <c r="J182" s="95">
        <v>4</v>
      </c>
      <c r="K182" s="95">
        <v>3</v>
      </c>
      <c r="L182" s="95">
        <v>2</v>
      </c>
      <c r="M182" s="99"/>
      <c r="N182" s="122">
        <f>SUM(COUNTIF(B182:M182,{"1","2","3","4"})*{6,2,1,0})</f>
        <v>7</v>
      </c>
      <c r="O182" s="78">
        <f t="shared" si="16"/>
        <v>130</v>
      </c>
    </row>
    <row r="183" spans="1:15" ht="14.1" customHeight="1">
      <c r="A183" s="138" t="s">
        <v>146</v>
      </c>
      <c r="B183" s="94">
        <v>4</v>
      </c>
      <c r="C183" s="95">
        <v>4</v>
      </c>
      <c r="D183" s="95">
        <v>4</v>
      </c>
      <c r="E183" s="95">
        <v>4</v>
      </c>
      <c r="F183" s="95">
        <v>4</v>
      </c>
      <c r="G183" s="95">
        <v>4</v>
      </c>
      <c r="H183" s="95">
        <v>2</v>
      </c>
      <c r="I183" s="95">
        <v>3</v>
      </c>
      <c r="J183" s="95">
        <v>4</v>
      </c>
      <c r="K183" s="95">
        <v>3</v>
      </c>
      <c r="L183" s="95">
        <v>4</v>
      </c>
      <c r="M183" s="99"/>
      <c r="N183" s="122">
        <f>SUM(COUNTIF(B183:M183,{"1","2","3","4"})*{6,2,1,0})</f>
        <v>4</v>
      </c>
      <c r="O183" s="78">
        <f t="shared" si="16"/>
        <v>147</v>
      </c>
    </row>
    <row r="184" spans="1:15" ht="14.1" customHeight="1">
      <c r="A184" s="134" t="s">
        <v>192</v>
      </c>
      <c r="B184" s="94">
        <v>2</v>
      </c>
      <c r="C184" s="95">
        <v>4</v>
      </c>
      <c r="D184" s="95">
        <v>4</v>
      </c>
      <c r="E184" s="95">
        <v>4</v>
      </c>
      <c r="F184" s="95">
        <v>4</v>
      </c>
      <c r="G184" s="95">
        <v>4</v>
      </c>
      <c r="H184" s="95">
        <v>4</v>
      </c>
      <c r="I184" s="95">
        <v>4</v>
      </c>
      <c r="J184" s="95">
        <v>4</v>
      </c>
      <c r="K184" s="95">
        <v>4</v>
      </c>
      <c r="L184" s="95">
        <v>4</v>
      </c>
      <c r="M184" s="99"/>
      <c r="N184" s="122">
        <f>SUM(COUNTIF(B184:M184,{"1","2","3","4"})*{6,2,1,0})</f>
        <v>2</v>
      </c>
      <c r="O184" s="78">
        <f t="shared" si="16"/>
        <v>156</v>
      </c>
    </row>
    <row r="185" spans="1:15" ht="14.1" customHeight="1">
      <c r="A185" s="134" t="s">
        <v>193</v>
      </c>
      <c r="B185" s="94">
        <v>3</v>
      </c>
      <c r="C185" s="95">
        <v>4</v>
      </c>
      <c r="D185" s="95">
        <v>4</v>
      </c>
      <c r="E185" s="95">
        <v>4</v>
      </c>
      <c r="F185" s="95">
        <v>2</v>
      </c>
      <c r="G185" s="95">
        <v>4</v>
      </c>
      <c r="H185" s="95">
        <v>2</v>
      </c>
      <c r="I185" s="95">
        <v>4</v>
      </c>
      <c r="J185" s="95">
        <v>4</v>
      </c>
      <c r="K185" s="95">
        <v>4</v>
      </c>
      <c r="L185" s="95">
        <v>4</v>
      </c>
      <c r="M185" s="99"/>
      <c r="N185" s="122">
        <f>SUM(COUNTIF(B185:M185,{"1","2","3","4"})*{6,2,1,0})</f>
        <v>5</v>
      </c>
      <c r="O185" s="78">
        <f t="shared" si="16"/>
        <v>141</v>
      </c>
    </row>
    <row r="186" spans="1:15" ht="14.1" customHeight="1">
      <c r="A186" s="134" t="s">
        <v>194</v>
      </c>
      <c r="B186" s="94">
        <v>3</v>
      </c>
      <c r="C186" s="95">
        <v>4</v>
      </c>
      <c r="D186" s="95">
        <v>4</v>
      </c>
      <c r="E186" s="95">
        <v>4</v>
      </c>
      <c r="F186" s="95">
        <v>2</v>
      </c>
      <c r="G186" s="95">
        <v>4</v>
      </c>
      <c r="H186" s="95">
        <v>4</v>
      </c>
      <c r="I186" s="95">
        <v>3</v>
      </c>
      <c r="J186" s="95">
        <v>4</v>
      </c>
      <c r="K186" s="95">
        <v>3</v>
      </c>
      <c r="L186" s="95">
        <v>3</v>
      </c>
      <c r="M186" s="99"/>
      <c r="N186" s="122">
        <f>SUM(COUNTIF(B186:M186,{"1","2","3","4"})*{6,2,1,0})</f>
        <v>6</v>
      </c>
      <c r="O186" s="78">
        <f t="shared" si="16"/>
        <v>137</v>
      </c>
    </row>
    <row r="187" spans="1:15" ht="14.1" customHeight="1">
      <c r="A187" s="138" t="s">
        <v>142</v>
      </c>
      <c r="B187" s="94">
        <v>3</v>
      </c>
      <c r="C187" s="95">
        <v>4</v>
      </c>
      <c r="D187" s="95">
        <v>4</v>
      </c>
      <c r="E187" s="95">
        <v>4</v>
      </c>
      <c r="F187" s="95">
        <v>4</v>
      </c>
      <c r="G187" s="95">
        <v>4</v>
      </c>
      <c r="H187" s="95">
        <v>4</v>
      </c>
      <c r="I187" s="95">
        <v>4</v>
      </c>
      <c r="J187" s="95">
        <v>4</v>
      </c>
      <c r="K187" s="95">
        <v>4</v>
      </c>
      <c r="L187" s="95">
        <v>4</v>
      </c>
      <c r="M187" s="99"/>
      <c r="N187" s="122">
        <f>SUM(COUNTIF(B187:M187,{"1","2","3","4"})*{6,2,1,0})</f>
        <v>1</v>
      </c>
      <c r="O187" s="78">
        <f t="shared" si="16"/>
        <v>163</v>
      </c>
    </row>
    <row r="188" spans="1:15" ht="14.1" customHeight="1">
      <c r="A188" s="138" t="s">
        <v>141</v>
      </c>
      <c r="B188" s="94">
        <v>3</v>
      </c>
      <c r="C188" s="95">
        <v>4</v>
      </c>
      <c r="D188" s="95">
        <v>4</v>
      </c>
      <c r="E188" s="95">
        <v>4</v>
      </c>
      <c r="F188" s="95">
        <v>4</v>
      </c>
      <c r="G188" s="95">
        <v>4</v>
      </c>
      <c r="H188" s="95">
        <v>4</v>
      </c>
      <c r="I188" s="95">
        <v>4</v>
      </c>
      <c r="J188" s="95">
        <v>4</v>
      </c>
      <c r="K188" s="95">
        <v>4</v>
      </c>
      <c r="L188" s="95">
        <v>4</v>
      </c>
      <c r="M188" s="99"/>
      <c r="N188" s="122">
        <f>SUM(COUNTIF(B188:M188,{"1","2","3","4"})*{6,2,1,0})</f>
        <v>1</v>
      </c>
      <c r="O188" s="78">
        <f t="shared" si="16"/>
        <v>163</v>
      </c>
    </row>
    <row r="189" spans="1:15" ht="14.1" customHeight="1">
      <c r="A189" s="138" t="s">
        <v>143</v>
      </c>
      <c r="B189" s="94">
        <v>4</v>
      </c>
      <c r="C189" s="95">
        <v>4</v>
      </c>
      <c r="D189" s="95">
        <v>4</v>
      </c>
      <c r="E189" s="95">
        <v>4</v>
      </c>
      <c r="F189" s="95">
        <v>4</v>
      </c>
      <c r="G189" s="95">
        <v>4</v>
      </c>
      <c r="H189" s="95">
        <v>4</v>
      </c>
      <c r="I189" s="95">
        <v>4</v>
      </c>
      <c r="J189" s="95">
        <v>4</v>
      </c>
      <c r="K189" s="95">
        <v>4</v>
      </c>
      <c r="L189" s="95">
        <v>4</v>
      </c>
      <c r="M189" s="99"/>
      <c r="N189" s="122">
        <f>SUM(COUNTIF(B189:M189,{"1","2","3","4"})*{6,2,1,0})</f>
        <v>0</v>
      </c>
      <c r="O189" s="78">
        <f t="shared" si="16"/>
        <v>168</v>
      </c>
    </row>
    <row r="190" spans="1:15" ht="14.1" customHeight="1">
      <c r="A190" s="138" t="s">
        <v>144</v>
      </c>
      <c r="B190" s="94">
        <v>3</v>
      </c>
      <c r="C190" s="95">
        <v>4</v>
      </c>
      <c r="D190" s="95">
        <v>4</v>
      </c>
      <c r="E190" s="95">
        <v>4</v>
      </c>
      <c r="F190" s="95">
        <v>4</v>
      </c>
      <c r="G190" s="95">
        <v>4</v>
      </c>
      <c r="H190" s="95">
        <v>3</v>
      </c>
      <c r="I190" s="95">
        <v>4</v>
      </c>
      <c r="J190" s="95">
        <v>4</v>
      </c>
      <c r="K190" s="95">
        <v>3</v>
      </c>
      <c r="L190" s="95">
        <v>2</v>
      </c>
      <c r="M190" s="99"/>
      <c r="N190" s="122">
        <f>SUM(COUNTIF(B190:M190,{"1","2","3","4"})*{6,2,1,0})</f>
        <v>5</v>
      </c>
      <c r="O190" s="78">
        <f t="shared" si="16"/>
        <v>141</v>
      </c>
    </row>
    <row r="191" spans="1:15" ht="14.1" customHeight="1">
      <c r="A191" s="138" t="s">
        <v>145</v>
      </c>
      <c r="B191" s="94">
        <v>4</v>
      </c>
      <c r="C191" s="95">
        <v>4</v>
      </c>
      <c r="D191" s="95">
        <v>4</v>
      </c>
      <c r="E191" s="95">
        <v>4</v>
      </c>
      <c r="F191" s="95">
        <v>4</v>
      </c>
      <c r="G191" s="95">
        <v>4</v>
      </c>
      <c r="H191" s="95">
        <v>4</v>
      </c>
      <c r="I191" s="95">
        <v>4</v>
      </c>
      <c r="J191" s="95">
        <v>4</v>
      </c>
      <c r="K191" s="95">
        <v>4</v>
      </c>
      <c r="L191" s="95">
        <v>4</v>
      </c>
      <c r="M191" s="99"/>
      <c r="N191" s="122">
        <f>SUM(COUNTIF(B191:M191,{"1","2","3","4"})*{6,2,1,0})</f>
        <v>0</v>
      </c>
      <c r="O191" s="78">
        <f t="shared" si="16"/>
        <v>168</v>
      </c>
    </row>
    <row r="192" spans="1:15" ht="14.1" customHeight="1">
      <c r="A192" s="138" t="s">
        <v>148</v>
      </c>
      <c r="B192" s="94">
        <v>4</v>
      </c>
      <c r="C192" s="95">
        <v>4</v>
      </c>
      <c r="D192" s="95">
        <v>4</v>
      </c>
      <c r="E192" s="95">
        <v>4</v>
      </c>
      <c r="F192" s="95">
        <v>3</v>
      </c>
      <c r="G192" s="95">
        <v>4</v>
      </c>
      <c r="H192" s="95">
        <v>3</v>
      </c>
      <c r="I192" s="95">
        <v>4</v>
      </c>
      <c r="J192" s="95">
        <v>4</v>
      </c>
      <c r="K192" s="95">
        <v>4</v>
      </c>
      <c r="L192" s="95">
        <v>4</v>
      </c>
      <c r="M192" s="99"/>
      <c r="N192" s="122">
        <f>SUM(COUNTIF(B192:M192,{"1","2","3","4"})*{6,2,1,0})</f>
        <v>2</v>
      </c>
      <c r="O192" s="78">
        <f t="shared" si="16"/>
        <v>156</v>
      </c>
    </row>
    <row r="193" spans="1:15">
      <c r="A193" s="68" t="s">
        <v>235</v>
      </c>
      <c r="B193" s="82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7"/>
    </row>
    <row r="194" spans="1:15" ht="13.5" customHeight="1">
      <c r="A194" s="134" t="s">
        <v>228</v>
      </c>
      <c r="B194" s="94">
        <v>3</v>
      </c>
      <c r="C194" s="95">
        <v>4</v>
      </c>
      <c r="D194" s="95">
        <v>4</v>
      </c>
      <c r="E194" s="95">
        <v>3</v>
      </c>
      <c r="F194" s="95">
        <v>4</v>
      </c>
      <c r="G194" s="95">
        <v>4</v>
      </c>
      <c r="H194" s="95">
        <v>2</v>
      </c>
      <c r="I194" s="95">
        <v>3</v>
      </c>
      <c r="J194" s="95">
        <v>4</v>
      </c>
      <c r="K194" s="95">
        <v>3</v>
      </c>
      <c r="L194" s="95">
        <v>4</v>
      </c>
      <c r="M194" s="99"/>
      <c r="N194" s="122">
        <f>SUM(COUNTIF(B194:M194,{"1","2","3","4"})*{6,2,1,0})</f>
        <v>6</v>
      </c>
      <c r="O194" s="78">
        <f t="shared" ref="O194:O196" si="17">RANK(N194,$N$6:$N$204)</f>
        <v>137</v>
      </c>
    </row>
    <row r="195" spans="1:15" ht="13.5" customHeight="1">
      <c r="A195" s="66" t="s">
        <v>234</v>
      </c>
      <c r="B195" s="94">
        <v>3</v>
      </c>
      <c r="C195" s="95">
        <v>4</v>
      </c>
      <c r="D195" s="95">
        <v>2</v>
      </c>
      <c r="E195" s="95">
        <v>3</v>
      </c>
      <c r="F195" s="95">
        <v>4</v>
      </c>
      <c r="G195" s="95">
        <v>4</v>
      </c>
      <c r="H195" s="95">
        <v>2</v>
      </c>
      <c r="I195" s="95">
        <v>2</v>
      </c>
      <c r="J195" s="95">
        <v>4</v>
      </c>
      <c r="K195" s="95">
        <v>2</v>
      </c>
      <c r="L195" s="95">
        <v>4</v>
      </c>
      <c r="M195" s="99"/>
      <c r="N195" s="122">
        <f>SUM(COUNTIF(B195:M195,{"1","2","3","4"})*{6,2,1,0})</f>
        <v>10</v>
      </c>
      <c r="O195" s="78">
        <f t="shared" si="17"/>
        <v>110</v>
      </c>
    </row>
    <row r="196" spans="1:15" ht="13.5" customHeight="1">
      <c r="A196" s="65" t="s">
        <v>342</v>
      </c>
      <c r="B196" s="94">
        <v>3</v>
      </c>
      <c r="C196" s="95">
        <v>4</v>
      </c>
      <c r="D196" s="95">
        <v>4</v>
      </c>
      <c r="E196" s="95">
        <v>2</v>
      </c>
      <c r="F196" s="95">
        <v>2</v>
      </c>
      <c r="G196" s="95">
        <v>2</v>
      </c>
      <c r="H196" s="95">
        <v>1</v>
      </c>
      <c r="I196" s="95">
        <v>2</v>
      </c>
      <c r="J196" s="95">
        <v>4</v>
      </c>
      <c r="K196" s="95">
        <v>2</v>
      </c>
      <c r="L196" s="95">
        <v>2</v>
      </c>
      <c r="M196" s="99"/>
      <c r="N196" s="122">
        <f>SUM(COUNTIF(B196:M196,{"1","2","3","4"})*{6,2,1,0})</f>
        <v>19</v>
      </c>
      <c r="O196" s="78">
        <f t="shared" si="17"/>
        <v>39</v>
      </c>
    </row>
    <row r="197" spans="1:15" ht="13.5" customHeight="1">
      <c r="A197" s="68" t="s">
        <v>230</v>
      </c>
      <c r="B197" s="82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7"/>
    </row>
    <row r="198" spans="1:15" ht="13.5" customHeight="1">
      <c r="A198" s="138" t="s">
        <v>231</v>
      </c>
      <c r="B198" s="94">
        <v>2</v>
      </c>
      <c r="C198" s="95">
        <v>4</v>
      </c>
      <c r="D198" s="95">
        <v>4</v>
      </c>
      <c r="E198" s="95">
        <v>3</v>
      </c>
      <c r="F198" s="95">
        <v>2</v>
      </c>
      <c r="G198" s="95">
        <v>4</v>
      </c>
      <c r="H198" s="95">
        <v>2</v>
      </c>
      <c r="I198" s="95">
        <v>3</v>
      </c>
      <c r="J198" s="95">
        <v>4</v>
      </c>
      <c r="K198" s="95">
        <v>3</v>
      </c>
      <c r="L198" s="95">
        <v>4</v>
      </c>
      <c r="M198" s="99"/>
      <c r="N198" s="122">
        <f>SUM(COUNTIF(B198:M198,{"1","2","3","4"})*{6,2,1,0})</f>
        <v>9</v>
      </c>
      <c r="O198" s="78">
        <f t="shared" ref="O198:O200" si="18">RANK(N198,$N$6:$N$204)</f>
        <v>117</v>
      </c>
    </row>
    <row r="199" spans="1:15" ht="13.5" customHeight="1">
      <c r="A199" s="66" t="s">
        <v>232</v>
      </c>
      <c r="B199" s="94">
        <v>4</v>
      </c>
      <c r="C199" s="95">
        <v>4</v>
      </c>
      <c r="D199" s="95">
        <v>4</v>
      </c>
      <c r="E199" s="95">
        <v>3</v>
      </c>
      <c r="F199" s="95">
        <v>2</v>
      </c>
      <c r="G199" s="95">
        <v>2</v>
      </c>
      <c r="H199" s="95">
        <v>2</v>
      </c>
      <c r="I199" s="95">
        <v>3</v>
      </c>
      <c r="J199" s="95">
        <v>4</v>
      </c>
      <c r="K199" s="95">
        <v>2</v>
      </c>
      <c r="L199" s="95">
        <v>2</v>
      </c>
      <c r="M199" s="99"/>
      <c r="N199" s="122">
        <f>SUM(COUNTIF(B199:M199,{"1","2","3","4"})*{6,2,1,0})</f>
        <v>12</v>
      </c>
      <c r="O199" s="78">
        <f t="shared" si="18"/>
        <v>101</v>
      </c>
    </row>
    <row r="200" spans="1:15" ht="13.5" customHeight="1">
      <c r="A200" s="66" t="s">
        <v>233</v>
      </c>
      <c r="B200" s="94">
        <v>2</v>
      </c>
      <c r="C200" s="95">
        <v>4</v>
      </c>
      <c r="D200" s="95">
        <v>2</v>
      </c>
      <c r="E200" s="95">
        <v>3</v>
      </c>
      <c r="F200" s="95">
        <v>2</v>
      </c>
      <c r="G200" s="95">
        <v>3</v>
      </c>
      <c r="H200" s="95">
        <v>2</v>
      </c>
      <c r="I200" s="95">
        <v>3</v>
      </c>
      <c r="J200" s="95">
        <v>4</v>
      </c>
      <c r="K200" s="95">
        <v>3</v>
      </c>
      <c r="L200" s="95">
        <v>4</v>
      </c>
      <c r="M200" s="99"/>
      <c r="N200" s="122">
        <f>SUM(COUNTIF(B200:M200,{"1","2","3","4"})*{6,2,1,0})</f>
        <v>12</v>
      </c>
      <c r="O200" s="78">
        <f t="shared" si="18"/>
        <v>101</v>
      </c>
    </row>
    <row r="201" spans="1:15" ht="13.5" customHeight="1">
      <c r="A201" s="68" t="s">
        <v>196</v>
      </c>
      <c r="B201" s="82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7"/>
    </row>
    <row r="202" spans="1:15" ht="13.5" customHeight="1">
      <c r="A202" s="133" t="s">
        <v>344</v>
      </c>
      <c r="B202" s="94">
        <v>4</v>
      </c>
      <c r="C202" s="95">
        <v>4</v>
      </c>
      <c r="D202" s="95">
        <v>4</v>
      </c>
      <c r="E202" s="95">
        <v>4</v>
      </c>
      <c r="F202" s="95">
        <v>2</v>
      </c>
      <c r="G202" s="95">
        <v>2</v>
      </c>
      <c r="H202" s="95">
        <v>2</v>
      </c>
      <c r="I202" s="95">
        <v>3</v>
      </c>
      <c r="J202" s="95">
        <v>4</v>
      </c>
      <c r="K202" s="95">
        <v>4</v>
      </c>
      <c r="L202" s="95">
        <v>2</v>
      </c>
      <c r="M202" s="99"/>
      <c r="N202" s="122">
        <f>SUM(COUNTIF(B202:M202,{"1","2","3","4"})*{6,2,1,0})</f>
        <v>9</v>
      </c>
      <c r="O202" s="78">
        <f t="shared" ref="O202:O204" si="19">RANK(N202,$N$6:$N$204)</f>
        <v>117</v>
      </c>
    </row>
    <row r="203" spans="1:15" ht="13.5" customHeight="1">
      <c r="A203" s="138" t="s">
        <v>343</v>
      </c>
      <c r="B203" s="94">
        <v>4</v>
      </c>
      <c r="C203" s="95">
        <v>2</v>
      </c>
      <c r="D203" s="95">
        <v>4</v>
      </c>
      <c r="E203" s="95">
        <v>4</v>
      </c>
      <c r="F203" s="95">
        <v>2</v>
      </c>
      <c r="G203" s="95">
        <v>3</v>
      </c>
      <c r="H203" s="95">
        <v>3</v>
      </c>
      <c r="I203" s="95">
        <v>3</v>
      </c>
      <c r="J203" s="95">
        <v>4</v>
      </c>
      <c r="K203" s="95">
        <v>3</v>
      </c>
      <c r="L203" s="95">
        <v>3</v>
      </c>
      <c r="M203" s="99"/>
      <c r="N203" s="122">
        <f>SUM(COUNTIF(B203:M203,{"1","2","3","4"})*{6,2,1,0})</f>
        <v>9</v>
      </c>
      <c r="O203" s="78">
        <f t="shared" si="19"/>
        <v>117</v>
      </c>
    </row>
    <row r="204" spans="1:15" ht="13.5" customHeight="1" thickBot="1">
      <c r="A204" s="77" t="s">
        <v>236</v>
      </c>
      <c r="B204" s="115">
        <v>1</v>
      </c>
      <c r="C204" s="116">
        <v>4</v>
      </c>
      <c r="D204" s="116">
        <v>4</v>
      </c>
      <c r="E204" s="116">
        <v>3</v>
      </c>
      <c r="F204" s="116">
        <v>4</v>
      </c>
      <c r="G204" s="116">
        <v>4</v>
      </c>
      <c r="H204" s="116">
        <v>3</v>
      </c>
      <c r="I204" s="116">
        <v>2</v>
      </c>
      <c r="J204" s="116">
        <v>4</v>
      </c>
      <c r="K204" s="116">
        <v>3</v>
      </c>
      <c r="L204" s="116">
        <v>4</v>
      </c>
      <c r="M204" s="117"/>
      <c r="N204" s="122">
        <f>SUM(COUNTIF(B204:M204,{"1","2","3","4"})*{6,2,1,0})</f>
        <v>11</v>
      </c>
      <c r="O204" s="78">
        <f t="shared" si="19"/>
        <v>104</v>
      </c>
    </row>
    <row r="205" spans="1:15">
      <c r="B205" s="118">
        <f>COUNTIF(B6:B204,1)</f>
        <v>10</v>
      </c>
      <c r="C205" s="118">
        <f t="shared" ref="C205:M205" si="20">COUNTIF(C6:C204,1)</f>
        <v>9</v>
      </c>
      <c r="D205" s="118">
        <f t="shared" si="20"/>
        <v>8</v>
      </c>
      <c r="E205" s="118">
        <f t="shared" si="20"/>
        <v>8</v>
      </c>
      <c r="F205" s="118">
        <f t="shared" si="20"/>
        <v>10</v>
      </c>
      <c r="G205" s="118">
        <f t="shared" si="20"/>
        <v>9</v>
      </c>
      <c r="H205" s="118">
        <f t="shared" si="20"/>
        <v>10</v>
      </c>
      <c r="I205" s="118">
        <f t="shared" si="20"/>
        <v>10</v>
      </c>
      <c r="J205" s="118">
        <f t="shared" si="20"/>
        <v>9</v>
      </c>
      <c r="K205" s="118">
        <f t="shared" si="20"/>
        <v>10</v>
      </c>
      <c r="L205" s="118">
        <f t="shared" si="20"/>
        <v>10</v>
      </c>
      <c r="M205" s="118">
        <f t="shared" si="20"/>
        <v>0</v>
      </c>
    </row>
  </sheetData>
  <sheetProtection selectLockedCells="1"/>
  <phoneticPr fontI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KJ優先順位</vt:lpstr>
      <vt:lpstr>入力票</vt:lpstr>
      <vt:lpstr>KJ優先順位!Print_Area</vt:lpstr>
      <vt:lpstr>入力票!Print_Area</vt:lpstr>
    </vt:vector>
  </TitlesOfParts>
  <Company>大口町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大口町</dc:creator>
  <cp:lastModifiedBy>大口町</cp:lastModifiedBy>
  <cp:lastPrinted>2016-10-06T08:42:58Z</cp:lastPrinted>
  <dcterms:created xsi:type="dcterms:W3CDTF">2016-06-20T23:15:13Z</dcterms:created>
  <dcterms:modified xsi:type="dcterms:W3CDTF">2016-11-04T07:59:58Z</dcterms:modified>
</cp:coreProperties>
</file>