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gcfs\建設課\top\gesui\000予算\決算書\R7(R6決算)\広報\"/>
    </mc:Choice>
  </mc:AlternateContent>
  <xr:revisionPtr revIDLastSave="0" documentId="8_{A9E9E920-00F5-4AEE-9F4F-33C61FAC60B5}" xr6:coauthVersionLast="47" xr6:coauthVersionMax="47" xr10:uidLastSave="{00000000-0000-0000-0000-000000000000}"/>
  <workbookProtection workbookAlgorithmName="SHA-512" workbookHashValue="hztvYXn9uWETeNnZZ0s9Mh2xcWXH3Tmt6+yDRGxPi1eSd5N/OBhbgnS/GR7Lsm1dQe27gm4EOTeGdGTReMp4EA==" workbookSaltValue="HN2A1jVfGvH+WN7BWBDWMg=="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<sst xmlns="http://schemas.openxmlformats.org/spreadsheetml/2006/main" count="299" uniqueCount="116">
  <si>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</si>
  <si>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</si>
  <si>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</si>
  <si>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</si>
  <si>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</si>
  <si>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</si>
  <si>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</si>
  <si>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</si>
  <si>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</si>
  <si>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</si>
  <si>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</si>
  <si>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</si>
  <si>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</si>
  <si>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</si>
  <si>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</si>
  <si>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</si>
  <si>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</si>
  <si>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</si>
  <si>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</si>
  <si>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</si>
  <si>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</si>
  <si>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</si>
  <si>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</si>
  <si>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</si>
  <si>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</si>
  <si>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</si>
  <si>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</si>
  <si>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</si>
  <si>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</si>
  <si>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</si>
  <si>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</si>
  <si>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</si>
  <si>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</si>
  <si>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</si>
  <si>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</si>
  <si>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</si>
  <si>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</si>
  <si>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</si>
  <si>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</si>
  <si>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</si>
  <si>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</si>
  <si>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</si>
  <si>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</si>
  <si>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</si>
  <si>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</si>
  <si>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</si>
  <si>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</si>
  <si>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</si>
  <si>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</si>
  <si>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</si>
  <si>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</si>
  <si>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</si>
  <si>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</si>
  <si>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</si>
  <si>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</si>
  <si>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</si>
  <si>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</si>
  <si>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</si>
  <si>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</si>
  <si>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</si>
  <si>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</si>
  <si>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</si>
  <si>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</si>
  <si>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</si>
  <si>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</si>
  <si>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</si>
  <si>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</si>
  <si>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</si>
  <si>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</si>
  <si>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</si>
  <si>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</si>
  <si>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</si>
  <si>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</si>
  <si>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</si>
  <si>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</si>
  <si>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</si>
  <si>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</si>
  <si>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</si>
  <si>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</si>
  <si>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</si>
  <si>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</si>
  <si>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</si>
  <si>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</si>
  <si>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</si>
  <si>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</si>
  <si>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</si>
  <si>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</si>
  <si>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</si>
  <si>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</si>
  <si>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</si>
  <si>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</si>
  <si>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</si>
  <si>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</si>
  <si>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</si>
  <si>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</si>
  <si>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</si>
  <si>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大口町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</si>
  <si>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</si>
  <si>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</si>
  <si>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</si>
  <si>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</si>
  <si>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</si>
  <si>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</si>
  <si>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</si>
  <si>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</si>
  <si>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</si>
  <si>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</si>
  <si>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</si>
  <si>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</si>
  <si>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</si>
  <si>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</si>
  <si>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</si>
  <si>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</si>
  <si>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令和5年4月に企業会計に移行し、有形固定資産減価償却累計額がまだ少ないため、類似団体平均値よりも低くなっている。
③管渠改善率
　供用開始から29年と比較的新しい施設だが、不明水が多く、カメラ調査で路線を特定し更新を実施している。また、ストックマネジメント計画に基づき、不明水対策と併せて老朽化対策も進めている。管渠の更新について計画的に進めていく必要がある</t>
    <rPh sb="170" eb="172">
      <t>カンキョ</t>
    </rPh>
    <rPh sb="179" eb="182">
      <t>ケイカクテキ</t>
    </rPh>
    <rPh sb="183" eb="184">
      <t>スス</t>
    </rPh>
    <rPh sb="188" eb="190">
      <t>ヒツヨウ</t>
    </rPh>
    <phoneticPr fontId="4"/>
  </si>
  <si>
    <t>令和5年4月、企業会計への移行と料金改定を実施し、経常収支比率100％以上となったが、経費回収率100％には至らなかった。また、一般会計からの繰出金に依存している点を見直し、使用料水準の適正化や接続率の向上に取り組む必要がある。
　整備に関してはほぼ完了しているが、不明水対策が大きな課題となっている。管渠の更新投資には膨大な費用がかかるため、維持管理費の見直しや管渠の更新修繕の計画的な実施により経常経費の抑制を図り、財源の確保についても検討が必要である。</t>
    <rPh sb="64" eb="68">
      <t>イッパンカイケイ</t>
    </rPh>
    <rPh sb="71" eb="73">
      <t>クリダ</t>
    </rPh>
    <rPh sb="73" eb="74">
      <t>キン</t>
    </rPh>
    <rPh sb="75" eb="77">
      <t>イゾン</t>
    </rPh>
    <rPh sb="81" eb="82">
      <t>テン</t>
    </rPh>
    <rPh sb="83" eb="85">
      <t>ミナオ</t>
    </rPh>
    <rPh sb="87" eb="90">
      <t>シヨウリョウ</t>
    </rPh>
    <rPh sb="90" eb="92">
      <t>スイジュン</t>
    </rPh>
    <rPh sb="93" eb="96">
      <t>テキセイカ</t>
    </rPh>
    <rPh sb="97" eb="99">
      <t>セツゾク</t>
    </rPh>
    <rPh sb="99" eb="100">
      <t>リツ</t>
    </rPh>
    <rPh sb="101" eb="103">
      <t>コウジョウ</t>
    </rPh>
    <rPh sb="104" eb="105">
      <t>ト</t>
    </rPh>
    <rPh sb="106" eb="107">
      <t>ク</t>
    </rPh>
    <rPh sb="108" eb="110">
      <t>ヒツヨウ</t>
    </rPh>
    <rPh sb="172" eb="174">
      <t>イジ</t>
    </rPh>
    <rPh sb="174" eb="177">
      <t>カンリヒ</t>
    </rPh>
    <rPh sb="178" eb="180">
      <t>ミナオ</t>
    </rPh>
    <rPh sb="182" eb="184">
      <t>カンキョ</t>
    </rPh>
    <rPh sb="185" eb="187">
      <t>コウシン</t>
    </rPh>
    <rPh sb="187" eb="189">
      <t>シュウゼン</t>
    </rPh>
    <rPh sb="190" eb="193">
      <t>ケイカクテキ</t>
    </rPh>
    <rPh sb="194" eb="196">
      <t>ジッシ</t>
    </rPh>
    <rPh sb="199" eb="201">
      <t>ケイジョウ</t>
    </rPh>
    <rPh sb="201" eb="203">
      <t>ケイヒ</t>
    </rPh>
    <rPh sb="204" eb="206">
      <t>ヨクセイ</t>
    </rPh>
    <rPh sb="207" eb="208">
      <t>ハカ</t>
    </rPh>
    <phoneticPr fontId="4"/>
  </si>
  <si>
    <t>当市下水道事業は令和５年度より地方公営企業法を適用したため、令和４年度以前の指標については記載がない。
①経常収支比率
　指標は100％を超えており経常的な収益で経常的な費用を賄えている状況にあるが、一般会計からの基準外繰入金に依存している点が課題である。今後は費用の増加や人口減少による収入減が懸念される中、使用料以外の収入に依存しない健全経営を目指していかなければならない。
③流動比率
　令和5年度の指標36.95％に対し令和6年度の指標は69.44％であった。手元の現金預金を増やしたことにより改善されたが、支払能力の向上を図るため手元資金の確保に努めたい。
④企業債残高対事業規模比率
　整備が進み普及率は高いが、企業債残高が増えたため、類似団体平均値よりも低くなっている。
⑤経費回収率
　令和5年4月に料金改定し、令和5年度指標は90.76％、令和6年度指標92.95％の微増で、100％には達していない。使用料で回収すべき費用を使用料だけでは賄えていないため、接続率の向上に取組み、将来に備え汚水処理費の削減もしくは適正な使用料収入の確保を目指していかなければならない。
⑥汚水処理原価
　類似団体平均値を下回り、ここ数年150円台前半を推移している。
⑧水洗化率
　管きょの整備がほぼ完了しているため、公共用水域の水質保全や、使用料収入の増加等の観点から、水洗化率100％を目指す取組みが必要となる。</t>
    <rPh sb="62" eb="64">
      <t>シヒョウ</t>
    </rPh>
    <rPh sb="70" eb="71">
      <t>コ</t>
    </rPh>
    <rPh sb="75" eb="77">
      <t>ケイジョウ</t>
    </rPh>
    <rPh sb="77" eb="78">
      <t>テキ</t>
    </rPh>
    <rPh sb="79" eb="81">
      <t>シュウエキ</t>
    </rPh>
    <rPh sb="82" eb="84">
      <t>ケイジョウ</t>
    </rPh>
    <rPh sb="84" eb="85">
      <t>テキ</t>
    </rPh>
    <rPh sb="86" eb="88">
      <t>ヒヨウ</t>
    </rPh>
    <rPh sb="89" eb="90">
      <t>マカナ</t>
    </rPh>
    <rPh sb="94" eb="96">
      <t>ジョウキョウ</t>
    </rPh>
    <rPh sb="108" eb="110">
      <t>キジュン</t>
    </rPh>
    <rPh sb="110" eb="111">
      <t>ガイ</t>
    </rPh>
    <rPh sb="115" eb="117">
      <t>イゾン</t>
    </rPh>
    <rPh sb="121" eb="122">
      <t>テン</t>
    </rPh>
    <rPh sb="123" eb="125">
      <t>カダイ</t>
    </rPh>
    <rPh sb="198" eb="200">
      <t>レイワ</t>
    </rPh>
    <rPh sb="201" eb="203">
      <t>ネンド</t>
    </rPh>
    <rPh sb="204" eb="206">
      <t>シヒョウ</t>
    </rPh>
    <rPh sb="213" eb="214">
      <t>タイ</t>
    </rPh>
    <rPh sb="215" eb="217">
      <t>レイワ</t>
    </rPh>
    <rPh sb="218" eb="220">
      <t>ネンド</t>
    </rPh>
    <rPh sb="221" eb="223">
      <t>シヒョウ</t>
    </rPh>
    <rPh sb="235" eb="237">
      <t>テモト</t>
    </rPh>
    <rPh sb="238" eb="240">
      <t>ゲンキン</t>
    </rPh>
    <rPh sb="240" eb="242">
      <t>ヨキン</t>
    </rPh>
    <rPh sb="243" eb="244">
      <t>フ</t>
    </rPh>
    <rPh sb="252" eb="254">
      <t>カイゼン</t>
    </rPh>
    <rPh sb="259" eb="261">
      <t>シハライ</t>
    </rPh>
    <rPh sb="261" eb="263">
      <t>ノウリョク</t>
    </rPh>
    <rPh sb="264" eb="266">
      <t>コウジョウ</t>
    </rPh>
    <rPh sb="267" eb="268">
      <t>ハカ</t>
    </rPh>
    <rPh sb="271" eb="273">
      <t>テモト</t>
    </rPh>
    <rPh sb="273" eb="275">
      <t>シキン</t>
    </rPh>
    <rPh sb="276" eb="278">
      <t>カクホ</t>
    </rPh>
    <rPh sb="279" eb="280">
      <t>ツト</t>
    </rPh>
    <rPh sb="365" eb="367">
      <t>レイワ</t>
    </rPh>
    <rPh sb="368" eb="370">
      <t>ネンド</t>
    </rPh>
    <rPh sb="380" eb="382">
      <t>レイワ</t>
    </rPh>
    <rPh sb="383" eb="385">
      <t>ネンド</t>
    </rPh>
    <rPh sb="385" eb="387">
      <t>シヒョウ</t>
    </rPh>
    <rPh sb="404" eb="405">
      <t>タッ</t>
    </rPh>
    <rPh sb="524" eb="525">
      <t>ダイ</t>
    </rPh>
    <rPh sb="525" eb="527">
      <t>ゼンハン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</si>
</sst>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0.45</c:v>
                </c:pt>
                <c:pt idx="4">
                  <c:v>0.62</c:v>
                </c:pt>
              </c:numCache>
            </c:numRef>
          </c:val>
          <c:extLst>
            <c:ext xmlns:c16="http://schemas.microsoft.com/office/drawing/2014/chart" uri="{C3380CC4-5D6E-409C-BE32-E72D297353CC}">
              <c16:uniqueId val="{00000000-6626-445C-9E00-C5F7F1CCC4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6626-445C-9E00-C5F7F1CCC4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EC-44C5-BA5B-7945D7A671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5FEC-44C5-BA5B-7945D7A671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83.95</c:v>
                </c:pt>
                <c:pt idx="4">
                  <c:v>85.37</c:v>
                </c:pt>
              </c:numCache>
            </c:numRef>
          </c:val>
          <c:extLst>
            <c:ext xmlns:c16="http://schemas.microsoft.com/office/drawing/2014/chart" uri="{C3380CC4-5D6E-409C-BE32-E72D297353CC}">
              <c16:uniqueId val="{00000000-40E3-42EF-9024-CA0530914D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40E3-42EF-9024-CA0530914D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105.71</c:v>
                </c:pt>
                <c:pt idx="4">
                  <c:v>108.21</c:v>
                </c:pt>
              </c:numCache>
            </c:numRef>
          </c:val>
          <c:extLst>
            <c:ext xmlns:c16="http://schemas.microsoft.com/office/drawing/2014/chart" uri="{C3380CC4-5D6E-409C-BE32-E72D297353CC}">
              <c16:uniqueId val="{00000000-CDBC-4900-BE4A-873723B13D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CDBC-4900-BE4A-873723B13D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3.01</c:v>
                </c:pt>
                <c:pt idx="4">
                  <c:v>5.96</c:v>
                </c:pt>
              </c:numCache>
            </c:numRef>
          </c:val>
          <c:extLst>
            <c:ext xmlns:c16="http://schemas.microsoft.com/office/drawing/2014/chart" uri="{C3380CC4-5D6E-409C-BE32-E72D297353CC}">
              <c16:uniqueId val="{00000000-E795-4249-9392-2F5544E20D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E795-4249-9392-2F5544E20D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163-4036-9098-F114F3BEEB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7163-4036-9098-F114F3BEEB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B23-40A4-83A9-01094CE7D9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AB23-40A4-83A9-01094CE7D9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36.950000000000003</c:v>
                </c:pt>
                <c:pt idx="4">
                  <c:v>69.44</c:v>
                </c:pt>
              </c:numCache>
            </c:numRef>
          </c:val>
          <c:extLst>
            <c:ext xmlns:c16="http://schemas.microsoft.com/office/drawing/2014/chart" uri="{C3380CC4-5D6E-409C-BE32-E72D297353CC}">
              <c16:uniqueId val="{00000000-200D-4DFC-9726-4F36E9DA69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200D-4DFC-9726-4F36E9DA69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384.25</c:v>
                </c:pt>
                <c:pt idx="4">
                  <c:v>358.66</c:v>
                </c:pt>
              </c:numCache>
            </c:numRef>
          </c:val>
          <c:extLst>
            <c:ext xmlns:c16="http://schemas.microsoft.com/office/drawing/2014/chart" uri="{C3380CC4-5D6E-409C-BE32-E72D297353CC}">
              <c16:uniqueId val="{00000000-3976-412A-BDA1-03ED9CB8C6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3976-412A-BDA1-03ED9CB8C6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90.76</c:v>
                </c:pt>
                <c:pt idx="4">
                  <c:v>92.95</c:v>
                </c:pt>
              </c:numCache>
            </c:numRef>
          </c:val>
          <c:extLst>
            <c:ext xmlns:c16="http://schemas.microsoft.com/office/drawing/2014/chart" uri="{C3380CC4-5D6E-409C-BE32-E72D297353CC}">
              <c16:uniqueId val="{00000000-EFC4-4DB1-B293-D0E2948EED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EFC4-4DB1-B293-D0E2948EED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151.69</c:v>
                </c:pt>
                <c:pt idx="4">
                  <c:v>153.01</c:v>
                </c:pt>
              </c:numCache>
            </c:numRef>
          </c:val>
          <c:extLst>
            <c:ext xmlns:c16="http://schemas.microsoft.com/office/drawing/2014/chart" uri="{C3380CC4-5D6E-409C-BE32-E72D297353CC}">
              <c16:uniqueId val="{00000000-403E-4F08-ACB7-C2CF0B80DD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403E-4F08-ACB7-C2CF0B80DD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　大口町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24004</v>
      </c>
      <c r="AM8" s="41"/>
      <c r="AN8" s="41"/>
      <c r="AO8" s="41"/>
      <c r="AP8" s="41"/>
      <c r="AQ8" s="41"/>
      <c r="AR8" s="41"/>
      <c r="AS8" s="41"/>
      <c r="AT8" s="34">
        <f>データ!T6</f>
        <v>13.61</v>
      </c>
      <c r="AU8" s="34"/>
      <c r="AV8" s="34"/>
      <c r="AW8" s="34"/>
      <c r="AX8" s="34"/>
      <c r="AY8" s="34"/>
      <c r="AZ8" s="34"/>
      <c r="BA8" s="34"/>
      <c r="BB8" s="34">
        <f>データ!U6</f>
        <v>1763.7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74.64</v>
      </c>
      <c r="J10" s="34"/>
      <c r="K10" s="34"/>
      <c r="L10" s="34"/>
      <c r="M10" s="34"/>
      <c r="N10" s="34"/>
      <c r="O10" s="34"/>
      <c r="P10" s="34">
        <f>データ!P6</f>
        <v>97.5</v>
      </c>
      <c r="Q10" s="34"/>
      <c r="R10" s="34"/>
      <c r="S10" s="34"/>
      <c r="T10" s="34"/>
      <c r="U10" s="34"/>
      <c r="V10" s="34"/>
      <c r="W10" s="34">
        <f>データ!Q6</f>
        <v>71.459999999999994</v>
      </c>
      <c r="X10" s="34"/>
      <c r="Y10" s="34"/>
      <c r="Z10" s="34"/>
      <c r="AA10" s="34"/>
      <c r="AB10" s="34"/>
      <c r="AC10" s="34"/>
      <c r="AD10" s="41">
        <f>データ!R6</f>
        <v>2266</v>
      </c>
      <c r="AE10" s="41"/>
      <c r="AF10" s="41"/>
      <c r="AG10" s="41"/>
      <c r="AH10" s="41"/>
      <c r="AI10" s="41"/>
      <c r="AJ10" s="41"/>
      <c r="AK10" s="2"/>
      <c r="AL10" s="41">
        <f>データ!V6</f>
        <v>23397</v>
      </c>
      <c r="AM10" s="41"/>
      <c r="AN10" s="41"/>
      <c r="AO10" s="41"/>
      <c r="AP10" s="41"/>
      <c r="AQ10" s="41"/>
      <c r="AR10" s="41"/>
      <c r="AS10" s="41"/>
      <c r="AT10" s="34">
        <f>データ!W6</f>
        <v>6.69</v>
      </c>
      <c r="AU10" s="34"/>
      <c r="AV10" s="34"/>
      <c r="AW10" s="34"/>
      <c r="AX10" s="34"/>
      <c r="AY10" s="34"/>
      <c r="AZ10" s="34"/>
      <c r="BA10" s="34"/>
      <c r="BB10" s="34">
        <f>データ!X6</f>
        <v>3497.31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m6xeuIWouxW7uNiZt+OH8kOhSNBrl2QnP4dkufuhljdyA8QyrCNvWoPi/dqZ7QFVYcrhrcKvA2FqaCZs4mocA==" saltValue="xty2CZdEbvbvwupqj4Xk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233617</v>
      </c>
      <c r="D6" s="19">
        <f t="shared" si="3"/>
        <v>46</v>
      </c>
      <c r="E6" s="19">
        <f t="shared" si="3"/>
        <v>17</v>
      </c>
      <c r="F6" s="19">
        <f t="shared" si="3"/>
        <v>1</v>
      </c>
      <c r="G6" s="19">
        <f t="shared" si="3"/>
        <v>0</v>
      </c>
      <c r="H6" s="19" t="str">
        <f t="shared" si="3"/>
        <v>愛知県　大口町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74.64</v>
      </c>
      <c r="P6" s="20">
        <f t="shared" si="3"/>
        <v>97.5</v>
      </c>
      <c r="Q6" s="20">
        <f t="shared" si="3"/>
        <v>71.459999999999994</v>
      </c>
      <c r="R6" s="20">
        <f t="shared" si="3"/>
        <v>2266</v>
      </c>
      <c r="S6" s="20">
        <f t="shared" si="3"/>
        <v>24004</v>
      </c>
      <c r="T6" s="20">
        <f t="shared" si="3"/>
        <v>13.61</v>
      </c>
      <c r="U6" s="20">
        <f t="shared" si="3"/>
        <v>1763.7</v>
      </c>
      <c r="V6" s="20">
        <f t="shared" si="3"/>
        <v>23397</v>
      </c>
      <c r="W6" s="20">
        <f t="shared" si="3"/>
        <v>6.69</v>
      </c>
      <c r="X6" s="20">
        <f t="shared" si="3"/>
        <v>3497.31</v>
      </c>
      <c r="Y6" s="21" t="str">
        <f>IF(Y7="",NA(),Y7)</f>
        <v>-</v>
      </c>
      <c r="Z6" s="21" t="str">
        <f t="shared" ref="Z6:AH6" si="4">IF(Z7="",NA(),Z7)</f>
        <v>-</v>
      </c>
      <c r="AA6" s="21" t="str">
        <f t="shared" si="4"/>
        <v>-</v>
      </c>
      <c r="AB6" s="21">
        <f t="shared" si="4"/>
        <v>105.71</v>
      </c>
      <c r="AC6" s="21">
        <f t="shared" si="4"/>
        <v>108.21</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36.950000000000003</v>
      </c>
      <c r="AY6" s="21">
        <f t="shared" si="6"/>
        <v>69.44</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384.25</v>
      </c>
      <c r="BJ6" s="21">
        <f t="shared" si="7"/>
        <v>358.66</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90.76</v>
      </c>
      <c r="BU6" s="21">
        <f t="shared" si="8"/>
        <v>92.95</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151.69</v>
      </c>
      <c r="CF6" s="21">
        <f t="shared" si="9"/>
        <v>153.01</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83.95</v>
      </c>
      <c r="DB6" s="21">
        <f t="shared" si="11"/>
        <v>85.37</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3.01</v>
      </c>
      <c r="DM6" s="21">
        <f t="shared" si="12"/>
        <v>5.96</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1">
        <f t="shared" si="14"/>
        <v>0.45</v>
      </c>
      <c r="EI6" s="21">
        <f t="shared" si="14"/>
        <v>0.62</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15">
      <c r="A7" s="14"/>
      <c r="B7" s="23">
        <v>2024</v>
      </c>
      <c r="C7" s="23">
        <v>233617</v>
      </c>
      <c r="D7" s="23">
        <v>46</v>
      </c>
      <c r="E7" s="23">
        <v>17</v>
      </c>
      <c r="F7" s="23">
        <v>1</v>
      </c>
      <c r="G7" s="23">
        <v>0</v>
      </c>
      <c r="H7" s="23" t="s">
        <v>96</v>
      </c>
      <c r="I7" s="23" t="s">
        <v>97</v>
      </c>
      <c r="J7" s="23" t="s">
        <v>98</v>
      </c>
      <c r="K7" s="23" t="s">
        <v>99</v>
      </c>
      <c r="L7" s="23" t="s">
        <v>100</v>
      </c>
      <c r="M7" s="23" t="s">
        <v>101</v>
      </c>
      <c r="N7" s="24" t="s">
        <v>102</v>
      </c>
      <c r="O7" s="24">
        <v>74.64</v>
      </c>
      <c r="P7" s="24">
        <v>97.5</v>
      </c>
      <c r="Q7" s="24">
        <v>71.459999999999994</v>
      </c>
      <c r="R7" s="24">
        <v>2266</v>
      </c>
      <c r="S7" s="24">
        <v>24004</v>
      </c>
      <c r="T7" s="24">
        <v>13.61</v>
      </c>
      <c r="U7" s="24">
        <v>1763.7</v>
      </c>
      <c r="V7" s="24">
        <v>23397</v>
      </c>
      <c r="W7" s="24">
        <v>6.69</v>
      </c>
      <c r="X7" s="24">
        <v>3497.31</v>
      </c>
      <c r="Y7" s="24" t="s">
        <v>102</v>
      </c>
      <c r="Z7" s="24" t="s">
        <v>102</v>
      </c>
      <c r="AA7" s="24" t="s">
        <v>102</v>
      </c>
      <c r="AB7" s="24">
        <v>105.71</v>
      </c>
      <c r="AC7" s="24">
        <v>108.21</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36.950000000000003</v>
      </c>
      <c r="AY7" s="24">
        <v>69.44</v>
      </c>
      <c r="AZ7" s="24" t="s">
        <v>102</v>
      </c>
      <c r="BA7" s="24" t="s">
        <v>102</v>
      </c>
      <c r="BB7" s="24" t="s">
        <v>102</v>
      </c>
      <c r="BC7" s="24">
        <v>62.37</v>
      </c>
      <c r="BD7" s="24">
        <v>63.88</v>
      </c>
      <c r="BE7" s="24">
        <v>82.75</v>
      </c>
      <c r="BF7" s="24" t="s">
        <v>102</v>
      </c>
      <c r="BG7" s="24" t="s">
        <v>102</v>
      </c>
      <c r="BH7" s="24" t="s">
        <v>102</v>
      </c>
      <c r="BI7" s="24">
        <v>384.25</v>
      </c>
      <c r="BJ7" s="24">
        <v>358.66</v>
      </c>
      <c r="BK7" s="24" t="s">
        <v>102</v>
      </c>
      <c r="BL7" s="24" t="s">
        <v>102</v>
      </c>
      <c r="BM7" s="24" t="s">
        <v>102</v>
      </c>
      <c r="BN7" s="24">
        <v>1042.77</v>
      </c>
      <c r="BO7" s="24">
        <v>943.46</v>
      </c>
      <c r="BP7" s="24">
        <v>602.55999999999995</v>
      </c>
      <c r="BQ7" s="24" t="s">
        <v>102</v>
      </c>
      <c r="BR7" s="24" t="s">
        <v>102</v>
      </c>
      <c r="BS7" s="24" t="s">
        <v>102</v>
      </c>
      <c r="BT7" s="24">
        <v>90.76</v>
      </c>
      <c r="BU7" s="24">
        <v>92.95</v>
      </c>
      <c r="BV7" s="24" t="s">
        <v>102</v>
      </c>
      <c r="BW7" s="24" t="s">
        <v>102</v>
      </c>
      <c r="BX7" s="24" t="s">
        <v>102</v>
      </c>
      <c r="BY7" s="24">
        <v>84.48</v>
      </c>
      <c r="BZ7" s="24">
        <v>79.22</v>
      </c>
      <c r="CA7" s="24">
        <v>97.94</v>
      </c>
      <c r="CB7" s="24" t="s">
        <v>102</v>
      </c>
      <c r="CC7" s="24" t="s">
        <v>102</v>
      </c>
      <c r="CD7" s="24" t="s">
        <v>102</v>
      </c>
      <c r="CE7" s="24">
        <v>151.69</v>
      </c>
      <c r="CF7" s="24">
        <v>153.01</v>
      </c>
      <c r="CG7" s="24" t="s">
        <v>102</v>
      </c>
      <c r="CH7" s="24" t="s">
        <v>102</v>
      </c>
      <c r="CI7" s="24" t="s">
        <v>102</v>
      </c>
      <c r="CJ7" s="24">
        <v>187.11</v>
      </c>
      <c r="CK7" s="24">
        <v>202.47</v>
      </c>
      <c r="CL7" s="24">
        <v>140.97999999999999</v>
      </c>
      <c r="CM7" s="24" t="s">
        <v>102</v>
      </c>
      <c r="CN7" s="24" t="s">
        <v>102</v>
      </c>
      <c r="CO7" s="24" t="s">
        <v>102</v>
      </c>
      <c r="CP7" s="24" t="s">
        <v>102</v>
      </c>
      <c r="CQ7" s="24" t="s">
        <v>102</v>
      </c>
      <c r="CR7" s="24" t="s">
        <v>102</v>
      </c>
      <c r="CS7" s="24" t="s">
        <v>102</v>
      </c>
      <c r="CT7" s="24" t="s">
        <v>102</v>
      </c>
      <c r="CU7" s="24">
        <v>49.28</v>
      </c>
      <c r="CV7" s="24">
        <v>50.62</v>
      </c>
      <c r="CW7" s="24">
        <v>60.13</v>
      </c>
      <c r="CX7" s="24" t="s">
        <v>102</v>
      </c>
      <c r="CY7" s="24" t="s">
        <v>102</v>
      </c>
      <c r="CZ7" s="24" t="s">
        <v>102</v>
      </c>
      <c r="DA7" s="24">
        <v>83.95</v>
      </c>
      <c r="DB7" s="24">
        <v>85.37</v>
      </c>
      <c r="DC7" s="24" t="s">
        <v>102</v>
      </c>
      <c r="DD7" s="24" t="s">
        <v>102</v>
      </c>
      <c r="DE7" s="24" t="s">
        <v>102</v>
      </c>
      <c r="DF7" s="24">
        <v>79.7</v>
      </c>
      <c r="DG7" s="24">
        <v>79</v>
      </c>
      <c r="DH7" s="24">
        <v>96</v>
      </c>
      <c r="DI7" s="24" t="s">
        <v>102</v>
      </c>
      <c r="DJ7" s="24" t="s">
        <v>102</v>
      </c>
      <c r="DK7" s="24" t="s">
        <v>102</v>
      </c>
      <c r="DL7" s="24">
        <v>3.01</v>
      </c>
      <c r="DM7" s="24">
        <v>5.96</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0.45</v>
      </c>
      <c r="EI7" s="24">
        <v>0.62</v>
      </c>
      <c r="EJ7" s="24" t="s">
        <v>102</v>
      </c>
      <c r="EK7" s="24" t="s">
        <v>102</v>
      </c>
      <c r="EL7" s="24" t="s">
        <v>102</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佐竹 久美子</dc:creator>
  <cp:keywords/>
  <dc:description/>
  <cp:lastModifiedBy>佐竹 久美子</cp:lastModifiedBy>
  <cp:lastPrinted>2026-01-26T07:31:41Z</cp:lastPrinted>
  <dcterms:created xsi:type="dcterms:W3CDTF">2025-12-23T06:02:14Z</dcterms:created>
  <dcterms:modified xsi:type="dcterms:W3CDTF">2026-02-25T08:17:20Z</dcterms:modified>
  <cp:category/>
</cp:coreProperties>
</file>