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cfs\seisaku\top\政策推進グループ\05企画財政事務\ホームページ\財政状況資料集\"/>
    </mc:Choice>
  </mc:AlternateContent>
  <bookViews>
    <workbookView xWindow="675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CO34" i="9"/>
  <c r="BW34" i="9"/>
  <c r="BW35" i="9" s="1"/>
  <c r="BW36" i="9" s="1"/>
  <c r="BW37" i="9" s="1"/>
  <c r="BW38" i="9" s="1"/>
  <c r="BW39" i="9" s="1"/>
  <c r="BW40" i="9" s="1"/>
  <c r="BW41" i="9" s="1"/>
  <c r="AM34" i="9"/>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<sst xmlns="http://schemas.openxmlformats.org/spreadsheetml/2006/main" count="1110" uniqueCount="557">
  <si>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</si>
  <si>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</si>
  <si>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</si>
  <si>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</si>
  <si>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</si>
  <si>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</si>
  <si>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</si>
  <si>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</si>
  <si>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</si>
  <si>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</si>
  <si>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</si>
  <si>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</si>
  <si>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</si>
  <si>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</si>
  <si>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</si>
  <si>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</si>
  <si>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</si>
  <si>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</si>
  <si>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</si>
  <si>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</si>
  <si>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</si>
  <si>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</si>
  <si>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</si>
  <si>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</si>
  <si>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</si>
  <si>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</si>
  <si>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</si>
  <si>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</si>
  <si>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</si>
  <si>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</si>
  <si>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</si>
  <si>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</si>
  <si>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</si>
  <si>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</si>
  <si>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</si>
  <si>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</si>
  <si>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</si>
  <si>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</si>
  <si>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</si>
  <si>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</si>
  <si>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</si>
  <si>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</si>
  <si>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</si>
  <si>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</si>
  <si>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</si>
  <si>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</si>
  <si>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</si>
  <si>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</si>
  <si>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</si>
  <si>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</si>
  <si>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</si>
  <si>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</si>
  <si>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</si>
  <si>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</si>
  <si>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</si>
  <si>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</si>
  <si>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</si>
  <si>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</si>
  <si>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</si>
  <si>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</si>
  <si>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</si>
  <si>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</si>
  <si>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</si>
  <si>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</si>
  <si>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</si>
  <si>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</si>
  <si>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</si>
  <si>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</si>
  <si>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</si>
  <si>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</si>
  <si>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</si>
  <si>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</si>
  <si>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</si>
  <si>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</si>
  <si>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</si>
  <si>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</si>
  <si>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</si>
  <si>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</si>
  <si>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</si>
  <si>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</si>
  <si>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</si>
  <si>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</si>
  <si>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</si>
  <si>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</si>
  <si>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</si>
  <si>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</si>
  <si>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</si>
  <si>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</si>
  <si>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</si>
  <si>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</si>
  <si>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</si>
  <si>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</si>
  <si>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</si>
  <si>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</si>
  <si>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</si>
  <si>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</si>
  <si>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</si>
  <si>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</si>
  <si>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</si>
  <si>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</si>
  <si>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</si>
  <si>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</si>
  <si>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</si>
  <si>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</si>
  <si>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</si>
  <si>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</si>
  <si>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</si>
  <si>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</si>
  <si>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</si>
  <si>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</si>
  <si>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</si>
  <si>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</si>
  <si>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</si>
  <si>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</si>
  <si>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</si>
  <si>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</si>
  <si>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</si>
  <si>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</si>
  <si>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</si>
  <si>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</si>
  <si>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</si>
  <si>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</si>
  <si>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</si>
  <si>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</si>
  <si>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</si>
  <si>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</si>
  <si>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</si>
  <si>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</si>
  <si>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</si>
  <si>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</si>
  <si>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</si>
  <si>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</si>
  <si>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</si>
  <si>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</si>
  <si>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</si>
  <si>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</si>
  <si>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</si>
  <si>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</si>
  <si>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</si>
  <si>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</si>
  <si>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</si>
  <si>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</si>
  <si>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</si>
  <si>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</si>
  <si>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</si>
  <si>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</si>
  <si>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</si>
  <si>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</si>
  <si>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</si>
  <si>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</si>
  <si>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</si>
  <si>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</si>
  <si>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</si>
  <si>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</si>
  <si>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</si>
  <si>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</si>
  <si>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</si>
  <si>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</si>
  <si>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</si>
  <si>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</si>
  <si>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</si>
  <si>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</si>
  <si>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</si>
  <si>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</si>
  <si>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</si>
  <si>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</si>
  <si>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</si>
  <si>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</si>
  <si>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</si>
  <si>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</si>
  <si>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</si>
  <si>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</si>
  <si>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</si>
  <si>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</si>
  <si>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</si>
  <si>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</si>
  <si>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</si>
  <si>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</si>
  <si>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</si>
  <si>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</si>
  <si>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</si>
  <si>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</si>
  <si>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</si>
  <si>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</si>
  <si>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</si>
  <si>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</si>
  <si>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</si>
  <si>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</si>
  <si>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</si>
  <si>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</si>
  <si>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</si>
  <si>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</si>
  <si>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</si>
  <si>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愛知県大口町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</si>
  <si>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</si>
  <si>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</si>
  <si>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</si>
  <si>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</si>
  <si>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</si>
  <si>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</si>
  <si>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</si>
  <si>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</si>
  <si>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</si>
  <si>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</si>
  <si>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</si>
  <si>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</si>
  <si>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</si>
  <si>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</si>
  <si>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</si>
  <si>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</si>
  <si>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</si>
  <si>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</si>
  <si>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</si>
  <si>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</si>
  <si>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</si>
  <si>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</si>
  <si>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</si>
  <si>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</si>
  <si>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</si>
  <si>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</si>
  <si>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</si>
  <si>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</si>
  <si>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</si>
  <si>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</si>
  <si>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</si>
  <si>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</si>
  <si>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</si>
  <si>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</si>
  <si>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</si>
  <si>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</si>
  <si>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</si>
  <si>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</si>
  <si>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</si>
  <si>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</si>
  <si>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</si>
  <si>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</si>
  <si>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</si>
  <si>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</si>
  <si>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</si>
  <si>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</si>
  <si>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</si>
  <si>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</si>
  <si>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</si>
  <si>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</si>
  <si>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</si>
  <si>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</si>
  <si>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</si>
  <si>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</si>
  <si>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</si>
  <si>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</si>
  <si>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</si>
  <si>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</si>
  <si>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</si>
  <si>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</si>
  <si>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</si>
  <si>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</si>
  <si>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</si>
  <si>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</si>
  <si>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</si>
  <si>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</si>
  <si>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</si>
  <si>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</si>
  <si>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</si>
  <si>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</si>
  <si>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</si>
  <si>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</si>
  <si>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</si>
  <si>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</si>
  <si>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</si>
  <si>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</si>
  <si>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</si>
  <si>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</si>
  <si>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</si>
  <si>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</si>
  <si>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</si>
  <si>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</si>
  <si>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</si>
  <si>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</si>
  <si>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</si>
  <si>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</si>
  <si>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</si>
  <si>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</si>
  <si>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</si>
  <si>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</si>
  <si>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</si>
  <si>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</si>
  <si>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</si>
  <si>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</si>
  <si>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</si>
  <si>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</si>
  <si>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</si>
  <si>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</si>
  <si>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</si>
  <si>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</si>
  <si>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</si>
  <si>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</si>
  <si>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</si>
  <si>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</si>
  <si>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</si>
  <si>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</si>
  <si>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</si>
  <si>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</si>
  <si>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</si>
  <si>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</si>
  <si>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</si>
  <si>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</si>
  <si>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</si>
  <si>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</si>
  <si>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</si>
  <si>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</si>
  <si>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</si>
  <si>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</si>
  <si>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</si>
  <si>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</si>
  <si>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</si>
  <si>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</si>
  <si>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</si>
  <si>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</si>
  <si>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</si>
  <si>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</si>
  <si>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</si>
  <si>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</si>
  <si>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</si>
  <si>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</si>
  <si>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</si>
  <si>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</si>
  <si>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</si>
  <si>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</si>
  <si>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</si>
  <si>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</si>
  <si>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</si>
  <si>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</si>
  <si>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</si>
  <si>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</si>
  <si>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</si>
  <si>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</si>
  <si>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</si>
  <si>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</si>
  <si>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</si>
  <si>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</si>
  <si>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</si>
  <si>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愛知県大口町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</si>
  <si>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</si>
  <si>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</si>
  <si>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</si>
  <si>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</si>
  <si>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</si>
  <si>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</si>
  <si>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</si>
  <si>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</si>
  <si>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</si>
  <si>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</si>
  <si>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</si>
  <si>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</si>
  <si>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</si>
  <si>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</si>
  <si>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</si>
  <si>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</si>
  <si>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</si>
  <si>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</si>
  <si>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</si>
  <si>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</si>
  <si>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</si>
  <si>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</si>
  <si>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社本育英事業特別会計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</si>
  <si>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</si>
  <si>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</si>
  <si>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</si>
  <si>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</si>
  <si>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</si>
  <si>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</si>
  <si>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</si>
  <si>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</si>
  <si>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</si>
  <si>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</si>
  <si>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</si>
  <si>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</si>
  <si>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</si>
  <si>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</si>
  <si>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</si>
  <si>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</si>
  <si>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</si>
  <si>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</si>
  <si>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農業集落家庭排水事業特別会計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</si>
  <si>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</si>
  <si>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</si>
  <si>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</si>
  <si>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</si>
  <si>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</si>
  <si>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</si>
  <si>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</si>
  <si>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</si>
  <si>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</si>
  <si>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</si>
  <si>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</si>
  <si>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</si>
  <si>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</si>
  <si>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</si>
  <si>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</si>
  <si>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</si>
  <si>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</si>
  <si>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</si>
  <si>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</si>
  <si>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</si>
  <si>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</si>
  <si>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</si>
  <si>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</si>
  <si>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</si>
  <si>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</si>
  <si>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</si>
  <si>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</si>
  <si>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</si>
  <si>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</si>
  <si>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</si>
  <si>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</si>
  <si>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</si>
  <si>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</si>
  <si>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</si>
  <si>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</si>
  <si>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</si>
  <si>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</si>
  <si>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</si>
  <si>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</si>
  <si>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</si>
  <si>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</si>
  <si>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</si>
  <si>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</si>
  <si>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</si>
  <si>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</si>
  <si>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</si>
  <si>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</si>
  <si>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</si>
  <si>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</si>
  <si>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</si>
  <si>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</si>
  <si>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</si>
  <si>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</si>
  <si>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</si>
  <si>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</si>
  <si>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</si>
  <si>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</si>
  <si>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</si>
  <si>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</si>
  <si>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</si>
  <si>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</si>
  <si>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</si>
  <si>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</si>
  <si>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</si>
  <si>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</si>
  <si>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</si>
  <si>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</si>
  <si>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</si>
  <si>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</si>
  <si>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</si>
  <si>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</si>
  <si>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</si>
  <si>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</si>
  <si>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</si>
  <si>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</si>
  <si>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</si>
  <si>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</si>
  <si>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</si>
  <si>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</si>
  <si>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</si>
  <si>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</si>
  <si>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</si>
  <si>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</si>
  <si>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</si>
  <si>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</si>
  <si>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</si>
  <si>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</si>
  <si>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</si>
  <si>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</si>
  <si>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</si>
  <si>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</si>
  <si>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</si>
  <si>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</si>
  <si>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</si>
  <si>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</si>
  <si>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</si>
  <si>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</si>
  <si>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</si>
  <si>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</si>
  <si>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</si>
  <si>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</si>
  <si>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</si>
  <si>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</si>
  <si>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</si>
  <si>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</si>
  <si>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</si>
  <si>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</si>
  <si>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</si>
  <si>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</si>
  <si>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</si>
  <si>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</si>
  <si>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</si>
  <si>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</si>
  <si>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</si>
  <si>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</si>
  <si>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</si>
  <si>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</si>
  <si>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</si>
  <si>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</si>
  <si>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</si>
  <si>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</si>
  <si>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</si>
  <si>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</si>
  <si>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</si>
  <si>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</si>
  <si>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</si>
  <si>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</si>
  <si>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</si>
  <si>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</si>
  <si>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</si>
  <si>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</si>
  <si>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</si>
  <si>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</si>
  <si>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</si>
  <si>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</si>
  <si>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2.43</t>
  </si>
  <si>
    <t>一般会計</t>
  </si>
  <si>
    <t>介護保険特別会計</t>
  </si>
  <si>
    <t>社本育英事業特別会計</t>
  </si>
  <si>
    <t>国民健康保険特別会計</t>
  </si>
  <si>
    <t>後期高齢者医療特別会計</t>
  </si>
  <si>
    <t>国際交流事業特別会計</t>
  </si>
  <si>
    <t>土地取得特別会計</t>
  </si>
  <si>
    <t>公共下水道事業特別会計</t>
  </si>
  <si>
    <t>その他会計（赤字）</t>
  </si>
  <si>
    <t>その他会計（黒字）</t>
  </si>
  <si>
    <t>-</t>
    <phoneticPr fontId="2"/>
  </si>
  <si>
    <t>-</t>
    <phoneticPr fontId="2"/>
  </si>
  <si>
    <t>-</t>
    <phoneticPr fontId="2"/>
  </si>
  <si>
    <t>-</t>
    <phoneticPr fontId="2"/>
  </si>
  <si>
    <t>-</t>
    <phoneticPr fontId="2"/>
  </si>
  <si>
    <t>丹羽広域事務組合（一般会計）</t>
    <rPh sb="0" eb="2">
      <t>ニワ</t>
    </rPh>
    <rPh sb="2" eb="4">
      <t>コウイキ</t>
    </rPh>
    <rPh sb="4" eb="6">
      <t>ジム</t>
    </rPh>
    <rPh sb="6" eb="8">
      <t>クミアイ</t>
    </rPh>
    <rPh sb="9" eb="11">
      <t>イッパン</t>
    </rPh>
    <rPh sb="11" eb="13">
      <t>カイケイ</t>
    </rPh>
    <phoneticPr fontId="2"/>
  </si>
  <si>
    <t>愛北広域事務組合</t>
    <rPh sb="0" eb="2">
      <t>アイホク</t>
    </rPh>
    <rPh sb="2" eb="4">
      <t>コウイキ</t>
    </rPh>
    <rPh sb="4" eb="6">
      <t>ジム</t>
    </rPh>
    <rPh sb="6" eb="8">
      <t>クミアイ</t>
    </rPh>
    <phoneticPr fontId="2"/>
  </si>
  <si>
    <t>江南丹羽環境管理組合</t>
    <rPh sb="0" eb="2">
      <t>コウナン</t>
    </rPh>
    <rPh sb="2" eb="4">
      <t>ニワ</t>
    </rPh>
    <rPh sb="4" eb="6">
      <t>カンキョウ</t>
    </rPh>
    <rPh sb="6" eb="8">
      <t>カンリ</t>
    </rPh>
    <rPh sb="8" eb="10">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</si>
  <si>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</si>
  <si>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5">
      <t>シチョウ</t>
    </rPh>
    <rPh sb="5" eb="6">
      <t>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</si>
  <si>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</si>
  <si>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</si>
  <si>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</si>
  <si>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</si>
  <si>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</si>
  <si>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</si>
  <si>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</si>
  <si>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</si>
  <si>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</si>
  <si>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</si>
  <si>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</si>
  <si>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</si>
  <si>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</si>
  <si>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</si>
  <si>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</si>
  <si>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</si>
  <si>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将来負担額を上回る充当可能財源等が確保されていること、実質公債費比率は、補助金及び基金の活用といった特定財源の確保に努めながら起債について慎重に対応していることで、類似団体と比較して非常に低く良好な水準を維持していることから、今後も公債費を適正に管理することで将来世代に負担を残さない健全な財政運営に取り組んでいく。</t>
    <rPh sb="24" eb="26">
      <t>カクホ</t>
    </rPh>
    <rPh sb="43" eb="46">
      <t>ホジョキン</t>
    </rPh>
    <rPh sb="46" eb="47">
      <t>オヨ</t>
    </rPh>
    <rPh sb="48" eb="50">
      <t>キキン</t>
    </rPh>
    <rPh sb="57" eb="59">
      <t>トクテイ</t>
    </rPh>
    <rPh sb="59" eb="61">
      <t>ザイゲン</t>
    </rPh>
    <rPh sb="62" eb="64">
      <t>カクホ</t>
    </rPh>
    <rPh sb="65" eb="66">
      <t>ツト</t>
    </rPh>
    <rPh sb="76" eb="78">
      <t>シンチョウ</t>
    </rPh>
    <rPh sb="79" eb="81">
      <t>タイオウ</t>
    </rPh>
    <rPh sb="89" eb="91">
      <t>ルイジ</t>
    </rPh>
    <rPh sb="91" eb="93">
      <t>ダンタイ</t>
    </rPh>
    <rPh sb="94" eb="96">
      <t>ヒカク</t>
    </rPh>
    <rPh sb="98" eb="100">
      <t>ヒジョウ</t>
    </rPh>
    <rPh sb="101" eb="102">
      <t>ヒク</t>
    </rPh>
    <rPh sb="103" eb="105">
      <t>リョウコウ</t>
    </rPh>
    <rPh sb="106" eb="108">
      <t>スイジュン</t>
    </rPh>
    <rPh sb="109" eb="111">
      <t>イジ</t>
    </rPh>
    <rPh sb="120" eb="122">
      <t>コンゴ</t>
    </rPh>
    <rPh sb="123" eb="126">
      <t>コウサイヒ</t>
    </rPh>
    <rPh sb="127" eb="129">
      <t>テキセイ</t>
    </rPh>
    <rPh sb="130" eb="132">
      <t>カンリ</t>
    </rPh>
    <rPh sb="137" eb="139">
      <t>ショウライ</t>
    </rPh>
    <rPh sb="139" eb="141">
      <t>セダイ</t>
    </rPh>
    <rPh sb="142" eb="144">
      <t>フタン</t>
    </rPh>
    <rPh sb="145" eb="146">
      <t>ノコ</t>
    </rPh>
    <rPh sb="149" eb="151">
      <t>ケンゼン</t>
    </rPh>
    <rPh sb="152" eb="154">
      <t>ザイセイ</t>
    </rPh>
    <rPh sb="154" eb="156">
      <t>ウンエイ</t>
    </rPh>
    <rPh sb="157" eb="158">
      <t>ト</t>
    </rPh>
    <rPh sb="159" eb="160">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</si>
</sst>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115090</c:v>
                </c:pt>
                <c:pt idx="1">
                  <c:v>38942</c:v>
                </c:pt>
                <c:pt idx="2">
                  <c:v>46962</c:v>
                </c:pt>
                <c:pt idx="3">
                  <c:v>68981</c:v>
                </c:pt>
                <c:pt idx="4">
                  <c:v>62335</c:v>
                </c:pt>
              </c:numCache>
            </c:numRef>
          </c:val>
          <c:smooth val="0"/>
        </c:ser>
        <c:dLbls>
          <c:showLegendKey val="0"/>
          <c:showVal val="0"/>
          <c:showCatName val="0"/>
          <c:showSerName val="0"/>
          <c:showPercent val="0"/>
          <c:showBubbleSize val="0"/>
        </c:dLbls>
        <c:marker val="1"/>
        <c:smooth val="0"/>
        <c:axId val="406689640"/>
        <c:axId val="406690032"/>
      </c:lineChart>
      <c:catAx>
        <c:axId val="406689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690032"/>
        <c:crosses val="autoZero"/>
        <c:auto val="1"/>
        <c:lblAlgn val="ctr"/>
        <c:lblOffset val="100"/>
        <c:tickLblSkip val="1"/>
        <c:tickMarkSkip val="1"/>
        <c:noMultiLvlLbl val="0"/>
      </c:catAx>
      <c:valAx>
        <c:axId val="4066900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689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3.87</c:v>
                </c:pt>
                <c:pt idx="1">
                  <c:v>5.38</c:v>
                </c:pt>
                <c:pt idx="2">
                  <c:v>3.73</c:v>
                </c:pt>
                <c:pt idx="3">
                  <c:v>3.6</c:v>
                </c:pt>
                <c:pt idx="4">
                  <c:v>8.1300000000000008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42.64</c:v>
                </c:pt>
                <c:pt idx="1">
                  <c:v>44.29</c:v>
                </c:pt>
                <c:pt idx="2">
                  <c:v>41.7</c:v>
                </c:pt>
                <c:pt idx="3">
                  <c:v>40.299999999999997</c:v>
                </c:pt>
                <c:pt idx="4">
                  <c:v>39.06</c:v>
                </c:pt>
              </c:numCache>
            </c:numRef>
          </c:val>
        </c:ser>
        <c:dLbls>
          <c:showLegendKey val="0"/>
          <c:showVal val="0"/>
          <c:showCatName val="0"/>
          <c:showSerName val="0"/>
          <c:showPercent val="0"/>
          <c:showBubbleSize val="0"/>
        </c:dLbls>
        <c:gapWidth val="250"/>
        <c:overlap val="100"/>
        <c:axId val="408010456"/>
        <c:axId val="40801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-2.4300000000000002</c:v>
                </c:pt>
                <c:pt idx="1">
                  <c:v>3.44</c:v>
                </c:pt>
                <c:pt idx="2">
                  <c:v>0.75</c:v>
                </c:pt>
                <c:pt idx="3">
                  <c:v>0.31</c:v>
                </c:pt>
                <c:pt idx="4">
                  <c:v>6.4</c:v>
                </c:pt>
              </c:numCache>
            </c:numRef>
          </c:val>
          <c:smooth val="0"/>
        </c:ser>
        <c:dLbls>
          <c:showLegendKey val="0"/>
          <c:showVal val="0"/>
          <c:showCatName val="0"/>
          <c:showSerName val="0"/>
          <c:showPercent val="0"/>
          <c:showBubbleSize val="0"/>
        </c:dLbls>
        <c:marker val="1"/>
        <c:smooth val="0"/>
        <c:axId val="408010456"/>
        <c:axId val="408010848"/>
      </c:lineChart>
      <c:catAx>
        <c:axId val="40801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010848"/>
        <c:crosses val="autoZero"/>
        <c:auto val="1"/>
        <c:lblAlgn val="ctr"/>
        <c:lblOffset val="100"/>
        <c:tickLblSkip val="1"/>
        <c:tickMarkSkip val="1"/>
        <c:noMultiLvlLbl val="0"/>
      </c:catAx>
      <c:valAx>
        <c:axId val="40801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国際交流事業特別会計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2.0099999999999998</c:v>
                </c:pt>
                <c:pt idx="2">
                  <c:v>#N/A</c:v>
                </c:pt>
                <c:pt idx="3">
                  <c:v>2.75</c:v>
                </c:pt>
                <c:pt idx="4">
                  <c:v>#N/A</c:v>
                </c:pt>
                <c:pt idx="5">
                  <c:v>1.28</c:v>
                </c:pt>
                <c:pt idx="6">
                  <c:v>#N/A</c:v>
                </c:pt>
                <c:pt idx="7">
                  <c:v>0.48</c:v>
                </c:pt>
                <c:pt idx="8">
                  <c:v>#N/A</c:v>
                </c:pt>
                <c:pt idx="9">
                  <c:v>0.11</c:v>
                </c:pt>
              </c:numCache>
            </c:numRef>
          </c:val>
        </c:ser>
        <c:ser>
          <c:idx val="7"/>
          <c:order val="7"/>
          <c:tx>
            <c:strRef>
              <c:f>データシート!$A$34</c:f>
              <c:strCache>
                <c:ptCount val="1"/>
                <c:pt idx="0">
                  <c:v>社本育英事業特別会計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0.09</c:v>
                </c:pt>
                <c:pt idx="4">
                  <c:v>#N/A</c:v>
                </c:pt>
                <c:pt idx="5">
                  <c:v>0.16</c:v>
                </c:pt>
                <c:pt idx="6">
                  <c:v>#N/A</c:v>
                </c:pt>
                <c:pt idx="7">
                  <c:v>0.14000000000000001</c:v>
                </c:pt>
                <c:pt idx="8">
                  <c:v>#N/A</c:v>
                </c:pt>
                <c:pt idx="9">
                  <c:v>0.12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0.04</c:v>
                </c:pt>
                <c:pt idx="2">
                  <c:v>#N/A</c:v>
                </c:pt>
                <c:pt idx="3">
                  <c:v>0.86</c:v>
                </c:pt>
                <c:pt idx="4">
                  <c:v>#N/A</c:v>
                </c:pt>
                <c:pt idx="5">
                  <c:v>0.76</c:v>
                </c:pt>
                <c:pt idx="6">
                  <c:v>#N/A</c:v>
                </c:pt>
                <c:pt idx="7">
                  <c:v>0.33</c:v>
                </c:pt>
                <c:pt idx="8">
                  <c:v>#N/A</c:v>
                </c:pt>
                <c:pt idx="9">
                  <c:v>0.19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3.77</c:v>
                </c:pt>
                <c:pt idx="2">
                  <c:v>#N/A</c:v>
                </c:pt>
                <c:pt idx="3">
                  <c:v>5.29</c:v>
                </c:pt>
                <c:pt idx="4">
                  <c:v>#N/A</c:v>
                </c:pt>
                <c:pt idx="5">
                  <c:v>3.45</c:v>
                </c:pt>
                <c:pt idx="6">
                  <c:v>#N/A</c:v>
                </c:pt>
                <c:pt idx="7">
                  <c:v>3.45</c:v>
                </c:pt>
                <c:pt idx="8">
                  <c:v>#N/A</c:v>
                </c:pt>
                <c:pt idx="9">
                  <c:v>8</c:v>
                </c:pt>
              </c:numCache>
            </c:numRef>
          </c:val>
        </c:ser>
        <c:dLbls>
          <c:showLegendKey val="0"/>
          <c:showVal val="0"/>
          <c:showCatName val="0"/>
          <c:showSerName val="0"/>
          <c:showPercent val="0"/>
          <c:showBubbleSize val="0"/>
        </c:dLbls>
        <c:gapWidth val="150"/>
        <c:overlap val="100"/>
        <c:axId val="408011632"/>
        <c:axId val="408012024"/>
      </c:barChart>
      <c:catAx>
        <c:axId val="40801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012024"/>
        <c:crosses val="autoZero"/>
        <c:auto val="1"/>
        <c:lblAlgn val="ctr"/>
        <c:lblOffset val="100"/>
        <c:tickLblSkip val="1"/>
        <c:tickMarkSkip val="1"/>
        <c:noMultiLvlLbl val="0"/>
      </c:catAx>
      <c:valAx>
        <c:axId val="40801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450</c:v>
                </c:pt>
                <c:pt idx="5">
                  <c:v>467</c:v>
                </c:pt>
                <c:pt idx="8">
                  <c:v>493</c:v>
                </c:pt>
                <c:pt idx="11">
                  <c:v>512</c:v>
                </c:pt>
                <c:pt idx="14">
                  <c:v>498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19</c:v>
                </c:pt>
                <c:pt idx="6">
                  <c:v>33</c:v>
                </c:pt>
                <c:pt idx="9">
                  <c:v>45</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228</c:v>
                </c:pt>
                <c:pt idx="3">
                  <c:v>243</c:v>
                </c:pt>
                <c:pt idx="6">
                  <c:v>253</c:v>
                </c:pt>
                <c:pt idx="9">
                  <c:v>261</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215</c:v>
                </c:pt>
                <c:pt idx="3">
                  <c:v>223</c:v>
                </c:pt>
                <c:pt idx="6">
                  <c:v>242</c:v>
                </c:pt>
                <c:pt idx="9">
                  <c:v>238</c:v>
                </c:pt>
                <c:pt idx="12">
                  <c:v>237</c:v>
                </c:pt>
              </c:numCache>
            </c:numRef>
          </c:val>
        </c:ser>
        <c:dLbls>
          <c:showLegendKey val="0"/>
          <c:showVal val="0"/>
          <c:showCatName val="0"/>
          <c:showSerName val="0"/>
          <c:showPercent val="0"/>
          <c:showBubbleSize val="0"/>
        </c:dLbls>
        <c:gapWidth val="100"/>
        <c:overlap val="100"/>
        <c:axId val="408012808"/>
        <c:axId val="40801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c:v>
                </c:pt>
                <c:pt idx="2">
                  <c:v>#N/A</c:v>
                </c:pt>
                <c:pt idx="3">
                  <c:v>#N/A</c:v>
                </c:pt>
                <c:pt idx="4">
                  <c:v>18</c:v>
                </c:pt>
                <c:pt idx="5">
                  <c:v>#N/A</c:v>
                </c:pt>
                <c:pt idx="6">
                  <c:v>#N/A</c:v>
                </c:pt>
                <c:pt idx="7">
                  <c:v>35</c:v>
                </c:pt>
                <c:pt idx="8">
                  <c:v>#N/A</c:v>
                </c:pt>
                <c:pt idx="9">
                  <c:v>#N/A</c:v>
                </c:pt>
                <c:pt idx="10">
                  <c:v>32</c:v>
                </c:pt>
                <c:pt idx="11">
                  <c:v>#N/A</c:v>
                </c:pt>
                <c:pt idx="12">
                  <c:v>#N/A</c:v>
                </c:pt>
                <c:pt idx="13">
                  <c:v>57</c:v>
                </c:pt>
                <c:pt idx="14">
                  <c:v>#N/A</c:v>
                </c:pt>
              </c:numCache>
            </c:numRef>
          </c:val>
          <c:smooth val="0"/>
        </c:ser>
        <c:dLbls>
          <c:showLegendKey val="0"/>
          <c:showVal val="0"/>
          <c:showCatName val="0"/>
          <c:showSerName val="0"/>
          <c:showPercent val="0"/>
          <c:showBubbleSize val="0"/>
        </c:dLbls>
        <c:marker val="1"/>
        <c:smooth val="0"/>
        <c:axId val="408012808"/>
        <c:axId val="408013200"/>
      </c:lineChart>
      <c:catAx>
        <c:axId val="40801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013200"/>
        <c:crosses val="autoZero"/>
        <c:auto val="1"/>
        <c:lblAlgn val="ctr"/>
        <c:lblOffset val="100"/>
        <c:tickLblSkip val="1"/>
        <c:tickMarkSkip val="1"/>
        <c:noMultiLvlLbl val="0"/>
      </c:catAx>
      <c:valAx>
        <c:axId val="40801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6233</c:v>
                </c:pt>
                <c:pt idx="5">
                  <c:v>6009</c:v>
                </c:pt>
                <c:pt idx="8">
                  <c:v>5666</c:v>
                </c:pt>
                <c:pt idx="11">
                  <c:v>5300</c:v>
                </c:pt>
                <c:pt idx="14">
                  <c:v>4899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3541</c:v>
                </c:pt>
                <c:pt idx="5">
                  <c:v>3524</c:v>
                </c:pt>
                <c:pt idx="8">
                  <c:v>3789</c:v>
                </c:pt>
                <c:pt idx="11">
                  <c:v>3812</c:v>
                </c:pt>
                <c:pt idx="14">
                  <c:v>4245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1624</c:v>
                </c:pt>
                <c:pt idx="3">
                  <c:v>1638</c:v>
                </c:pt>
                <c:pt idx="6">
                  <c:v>1618</c:v>
                </c:pt>
                <c:pt idx="9">
                  <c:v>1492</c:v>
                </c:pt>
                <c:pt idx="12">
                  <c:v>1523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303</c:v>
                </c:pt>
                <c:pt idx="3">
                  <c:v>298</c:v>
                </c:pt>
                <c:pt idx="6">
                  <c:v>281</c:v>
                </c:pt>
                <c:pt idx="9">
                  <c:v>775</c:v>
                </c:pt>
                <c:pt idx="12">
                  <c:v>206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3318</c:v>
                </c:pt>
                <c:pt idx="3">
                  <c:v>3324</c:v>
                </c:pt>
                <c:pt idx="6">
                  <c:v>3305</c:v>
                </c:pt>
                <c:pt idx="9">
                  <c:v>3037</c:v>
                </c:pt>
                <c:pt idx="12">
                  <c:v>2933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3182</c:v>
                </c:pt>
                <c:pt idx="3">
                  <c:v>3007</c:v>
                </c:pt>
                <c:pt idx="6">
                  <c:v>2813</c:v>
                </c:pt>
                <c:pt idx="9">
                  <c:v>2749</c:v>
                </c:pt>
                <c:pt idx="12">
                  <c:v>2853</c:v>
                </c:pt>
              </c:numCache>
            </c:numRef>
          </c:val>
        </c:ser>
        <c:dLbls>
          <c:showLegendKey val="0"/>
          <c:showVal val="0"/>
          <c:showCatName val="0"/>
          <c:showSerName val="0"/>
          <c:showPercent val="0"/>
          <c:showBubbleSize val="0"/>
        </c:dLbls>
        <c:gapWidth val="100"/>
        <c:overlap val="100"/>
        <c:axId val="408013984"/>
        <c:axId val="415339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8013984"/>
        <c:axId val="415339656"/>
      </c:lineChart>
      <c:catAx>
        <c:axId val="4080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339656"/>
        <c:crosses val="autoZero"/>
        <c:auto val="1"/>
        <c:lblAlgn val="ctr"/>
        <c:lblOffset val="100"/>
        <c:tickLblSkip val="1"/>
        <c:tickMarkSkip val="1"/>
        <c:noMultiLvlLbl val="0"/>
      </c:catAx>
      <c:valAx>
        <c:axId val="415339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{FE80686E-02A1-42A6-A7BA-36039C20B03C}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{8DA2F8C0-D259-4036-8ED8-3E4366A72CAC}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{C00CDCF1-BA4E-4C88-BF12-44455537959B}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{68440A51-DF01-449C-9964-79ECE5CFEC0F}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{56C4A7EA-B397-423D-9BF1-8443A97393DE}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{E5426360-C557-4922-B2B2-B7F0FEBC625C}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{06B1B5E6-A8AF-40F0-AE76-D5AE2A1524F1}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{7F73D3DE-8BD3-42D6-A811-EFDC791C0D14}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{082C42F4-6A43-487F-B232-EAFA2BD3133A}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{527401E2-C7DB-4F1C-A014-446D078D129B}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15340440"/>
        <c:axId val="415340832"/>
      </c:scatterChart>
      <c:valAx>
        <c:axId val="415340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340832"/>
        <c:crosses val="autoZero"/>
        <c:crossBetween val="midCat"/>
      </c:valAx>
      <c:valAx>
        <c:axId val="415340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340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{D87FC655-F268-4533-ADB8-C269813F412A}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{9407938C-1D73-4C97-B7CF-DA12ABD68665}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{0926939F-C3AD-4F80-95F6-6303543E9DAB}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{FA5D2E41-8541-49DA-BA77-8E23401FFFE2}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{2C3ADF5E-204E-4AF0-9D2C-9238C8F2FBAA}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0.6</c:v>
                </c:pt>
                <c:pt idx="1">
                  <c:v>0.4</c:v>
                </c:pt>
                <c:pt idx="2">
                  <c:v>0.4</c:v>
                </c:pt>
                <c:pt idx="3">
                  <c:v>0.5</c:v>
                </c:pt>
                <c:pt idx="4">
                  <c:v>0.7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{A7E8BA92-487C-4B9B-9A12-6F10BEBB9521}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{2E9B51FE-5C14-4D6D-8147-E592DAE0D219}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{7C93DBFC-68E2-40E7-8532-518989D54327}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{A3010EF5-A47A-45E6-B6BA-C428A233A986}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{D42DDD7E-9668-42C1-9B15-E7ED6FD7BB5A}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415341616"/>
        <c:axId val="415342008"/>
      </c:scatterChart>
      <c:valAx>
        <c:axId val="415341616"/>
        <c:scaling>
          <c:orientation val="minMax"/>
          <c:max val="11.5"/>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342008"/>
        <c:crosses val="autoZero"/>
        <c:crossBetween val="midCat"/>
      </c:valAx>
      <c:valAx>
        <c:axId val="415342008"/>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341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23,422
23,025
13.61
9,011,177
8,357,600
512,018
6,296,479
2,853,331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Ｈ２７は町民税が個人、法人合わせて４．８％の増額となり固定資産税を合わせ、町税全体で２．６％の増額となったことなどにより歳入総額が増加したことで昨年度に続き財政力指数が上昇している。</a:t>
          </a:r>
          <a:endParaRPr kumimoji="1" lang="en-US" altLang="ja-JP" sz="1300">
            <a:latin typeface="ＭＳ Ｐゴシック"/>
          </a:endParaRPr>
        </a:p>
        <a:p>
          <a:r>
            <a:rPr kumimoji="1" lang="ja-JP" altLang="en-US" sz="1300">
              <a:latin typeface="ＭＳ Ｐゴシック"/>
            </a:rPr>
            <a:t>　今後も、今しばらく</a:t>
          </a:r>
          <a:r>
            <a:rPr kumimoji="1" lang="ja-JP" altLang="ja-JP" sz="1300">
              <a:solidFill>
                <a:schemeClr val="dk1"/>
              </a:solidFill>
              <a:effectLst/>
              <a:latin typeface="+mn-lt"/>
              <a:ea typeface="+mn-ea"/>
              <a:cs typeface="+mn-cs"/>
            </a:rPr>
            <a:t>先行き不透明な経済状況は続くものと思われる</a:t>
          </a:r>
          <a:r>
            <a:rPr kumimoji="1" lang="ja-JP" altLang="en-US" sz="1300">
              <a:solidFill>
                <a:schemeClr val="dk1"/>
              </a:solidFill>
              <a:effectLst/>
              <a:latin typeface="+mn-lt"/>
              <a:ea typeface="+mn-ea"/>
              <a:cs typeface="+mn-cs"/>
            </a:rPr>
            <a:t>が、</a:t>
          </a:r>
          <a:r>
            <a:rPr kumimoji="1" lang="ja-JP" altLang="en-US" sz="1300">
              <a:latin typeface="ＭＳ Ｐゴシック"/>
            </a:rPr>
            <a:t>景気の動向を注視しつつ、経常経費を適切に管理し、安定した行財政運営に努めていく。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2722</xdr:rowOff>
    </xdr:from>
    <xdr:to>
      <xdr:col>7</xdr:col>
      <xdr:colOff>152400</xdr:colOff>
      <xdr:row>36</xdr:row>
      <xdr:rowOff>123372</xdr:rowOff>
    </xdr:to>
    <xdr:cxnSp macro="">
      <xdr:nvCxnSpPr>
        <xdr:cNvPr id="70" name="直線コネクタ 69"/>
        <xdr:cNvCxnSpPr/>
      </xdr:nvCxnSpPr>
      <xdr:spPr>
        <a:xfrm flipV="1">
          <a:off x="4114800" y="617492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123372</xdr:rowOff>
    </xdr:from>
    <xdr:to>
      <xdr:col>6</xdr:col>
      <xdr:colOff>0</xdr:colOff>
      <xdr:row>37</xdr:row>
      <xdr:rowOff>38100</xdr:rowOff>
    </xdr:to>
    <xdr:cxnSp macro="">
      <xdr:nvCxnSpPr>
        <xdr:cNvPr id="73" name="直線コネクタ 72"/>
        <xdr:cNvCxnSpPr/>
      </xdr:nvCxnSpPr>
      <xdr:spPr>
        <a:xfrm flipV="1">
          <a:off x="3225800" y="629557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38100</xdr:rowOff>
    </xdr:to>
    <xdr:cxnSp macro="">
      <xdr:nvCxnSpPr>
        <xdr:cNvPr id="76" name="直線コネクタ 75"/>
        <xdr:cNvCxnSpPr/>
      </xdr:nvCxnSpPr>
      <xdr:spPr>
        <a:xfrm>
          <a:off x="2336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156936</xdr:rowOff>
    </xdr:from>
    <xdr:to>
      <xdr:col>3</xdr:col>
      <xdr:colOff>279400</xdr:colOff>
      <xdr:row>37</xdr:row>
      <xdr:rowOff>38100</xdr:rowOff>
    </xdr:to>
    <xdr:cxnSp macro="">
      <xdr:nvCxnSpPr>
        <xdr:cNvPr id="79" name="直線コネクタ 78"/>
        <xdr:cNvCxnSpPr/>
      </xdr:nvCxnSpPr>
      <xdr:spPr>
        <a:xfrm>
          <a:off x="1447800" y="615768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123372</xdr:rowOff>
    </xdr:from>
    <xdr:to>
      <xdr:col>7</xdr:col>
      <xdr:colOff>203200</xdr:colOff>
      <xdr:row>36</xdr:row>
      <xdr:rowOff>53522</xdr:rowOff>
    </xdr:to>
    <xdr:sp macro="" textlink="">
      <xdr:nvSpPr>
        <xdr:cNvPr id="89" name="円/楕円 88"/>
        <xdr:cNvSpPr/>
      </xdr:nvSpPr>
      <xdr:spPr>
        <a:xfrm>
          <a:off x="4902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44649</xdr:rowOff>
    </xdr:from>
    <xdr:ext cx="762000" cy="259045"/>
    <xdr:sp macro="" textlink="">
      <xdr:nvSpPr>
        <xdr:cNvPr id="90" name="財政力該当値テキスト"/>
        <xdr:cNvSpPr txBox="1"/>
      </xdr:nvSpPr>
      <xdr:spPr>
        <a:xfrm>
          <a:off x="5041900" y="604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72572</xdr:rowOff>
    </xdr:from>
    <xdr:to>
      <xdr:col>6</xdr:col>
      <xdr:colOff>50800</xdr:colOff>
      <xdr:row>37</xdr:row>
      <xdr:rowOff>2722</xdr:rowOff>
    </xdr:to>
    <xdr:sp macro="" textlink="">
      <xdr:nvSpPr>
        <xdr:cNvPr id="91" name="円/楕円 90"/>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12899</xdr:rowOff>
    </xdr:from>
    <xdr:ext cx="736600" cy="259045"/>
    <xdr:sp macro="" textlink="">
      <xdr:nvSpPr>
        <xdr:cNvPr id="92" name="テキスト ボックス 91"/>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3" name="円/楕円 92"/>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4" name="テキスト ボックス 93"/>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5" name="円/楕円 94"/>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6" name="テキスト ボックス 95"/>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106136</xdr:rowOff>
    </xdr:from>
    <xdr:to>
      <xdr:col>2</xdr:col>
      <xdr:colOff>127000</xdr:colOff>
      <xdr:row>36</xdr:row>
      <xdr:rowOff>36286</xdr:rowOff>
    </xdr:to>
    <xdr:sp macro="" textlink="">
      <xdr:nvSpPr>
        <xdr:cNvPr id="97" name="円/楕円 96"/>
        <xdr:cNvSpPr/>
      </xdr:nvSpPr>
      <xdr:spPr>
        <a:xfrm>
          <a:off x="1397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46463</xdr:rowOff>
    </xdr:from>
    <xdr:ext cx="762000" cy="259045"/>
    <xdr:sp macro="" textlink="">
      <xdr:nvSpPr>
        <xdr:cNvPr id="98" name="テキスト ボックス 97"/>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も経常経費の抑制策に力を注いできたが、取り組みの成果により本年度も昨年度と比較して３．１ポイント減少となり、類似団体と比較しても１３．６ポイント下回っていることから、健全な財政運営が維持されていると言える。</a:t>
          </a:r>
          <a:endParaRPr kumimoji="1" lang="en-US" altLang="ja-JP" sz="1300">
            <a:latin typeface="ＭＳ Ｐゴシック"/>
          </a:endParaRPr>
        </a:p>
        <a:p>
          <a:r>
            <a:rPr kumimoji="1" lang="ja-JP" altLang="en-US" sz="1300">
              <a:latin typeface="ＭＳ Ｐゴシック"/>
            </a:rPr>
            <a:t>　今後も財源確保に努めつつ、経常経費の抑制にも努めていく。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8636</xdr:rowOff>
    </xdr:from>
    <xdr:to>
      <xdr:col>7</xdr:col>
      <xdr:colOff>152400</xdr:colOff>
      <xdr:row>59</xdr:row>
      <xdr:rowOff>167894</xdr:rowOff>
    </xdr:to>
    <xdr:cxnSp macro="">
      <xdr:nvCxnSpPr>
        <xdr:cNvPr id="131" name="直線コネクタ 130"/>
        <xdr:cNvCxnSpPr/>
      </xdr:nvCxnSpPr>
      <xdr:spPr>
        <a:xfrm flipV="1">
          <a:off x="4114800" y="1012418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167894</xdr:rowOff>
    </xdr:from>
    <xdr:to>
      <xdr:col>6</xdr:col>
      <xdr:colOff>0</xdr:colOff>
      <xdr:row>60</xdr:row>
      <xdr:rowOff>131572</xdr:rowOff>
    </xdr:to>
    <xdr:cxnSp macro="">
      <xdr:nvCxnSpPr>
        <xdr:cNvPr id="134" name="直線コネクタ 133"/>
        <xdr:cNvCxnSpPr/>
      </xdr:nvCxnSpPr>
      <xdr:spPr>
        <a:xfrm flipV="1">
          <a:off x="3225800" y="102834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131572</xdr:rowOff>
    </xdr:from>
    <xdr:to>
      <xdr:col>4</xdr:col>
      <xdr:colOff>482600</xdr:colOff>
      <xdr:row>61</xdr:row>
      <xdr:rowOff>42164</xdr:rowOff>
    </xdr:to>
    <xdr:cxnSp macro="">
      <xdr:nvCxnSpPr>
        <xdr:cNvPr id="137" name="直線コネクタ 136"/>
        <xdr:cNvCxnSpPr/>
      </xdr:nvCxnSpPr>
      <xdr:spPr>
        <a:xfrm flipV="1">
          <a:off x="2336800" y="104185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18034</xdr:rowOff>
    </xdr:from>
    <xdr:to>
      <xdr:col>3</xdr:col>
      <xdr:colOff>279400</xdr:colOff>
      <xdr:row>61</xdr:row>
      <xdr:rowOff>42164</xdr:rowOff>
    </xdr:to>
    <xdr:cxnSp macro="">
      <xdr:nvCxnSpPr>
        <xdr:cNvPr id="140" name="直線コネクタ 139"/>
        <xdr:cNvCxnSpPr/>
      </xdr:nvCxnSpPr>
      <xdr:spPr>
        <a:xfrm>
          <a:off x="1447800" y="104764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129286</xdr:rowOff>
    </xdr:from>
    <xdr:to>
      <xdr:col>7</xdr:col>
      <xdr:colOff>203200</xdr:colOff>
      <xdr:row>59</xdr:row>
      <xdr:rowOff>59436</xdr:rowOff>
    </xdr:to>
    <xdr:sp macro="" textlink="">
      <xdr:nvSpPr>
        <xdr:cNvPr id="150" name="円/楕円 149"/>
        <xdr:cNvSpPr/>
      </xdr:nvSpPr>
      <xdr:spPr>
        <a:xfrm>
          <a:off x="49022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50563</xdr:rowOff>
    </xdr:from>
    <xdr:ext cx="762000" cy="259045"/>
    <xdr:sp macro="" textlink="">
      <xdr:nvSpPr>
        <xdr:cNvPr id="151" name="財政構造の弾力性該当値テキスト"/>
        <xdr:cNvSpPr txBox="1"/>
      </xdr:nvSpPr>
      <xdr:spPr>
        <a:xfrm>
          <a:off x="5041900" y="99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117094</xdr:rowOff>
    </xdr:from>
    <xdr:to>
      <xdr:col>6</xdr:col>
      <xdr:colOff>50800</xdr:colOff>
      <xdr:row>60</xdr:row>
      <xdr:rowOff>47244</xdr:rowOff>
    </xdr:to>
    <xdr:sp macro="" textlink="">
      <xdr:nvSpPr>
        <xdr:cNvPr id="152" name="円/楕円 151"/>
        <xdr:cNvSpPr/>
      </xdr:nvSpPr>
      <xdr:spPr>
        <a:xfrm>
          <a:off x="4064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57421</xdr:rowOff>
    </xdr:from>
    <xdr:ext cx="736600" cy="259045"/>
    <xdr:sp macro="" textlink="">
      <xdr:nvSpPr>
        <xdr:cNvPr id="153" name="テキスト ボックス 152"/>
        <xdr:cNvSpPr txBox="1"/>
      </xdr:nvSpPr>
      <xdr:spPr>
        <a:xfrm>
          <a:off x="3733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4" name="円/楕円 153"/>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5" name="テキスト ボックス 154"/>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162814</xdr:rowOff>
    </xdr:from>
    <xdr:to>
      <xdr:col>3</xdr:col>
      <xdr:colOff>330200</xdr:colOff>
      <xdr:row>61</xdr:row>
      <xdr:rowOff>92964</xdr:rowOff>
    </xdr:to>
    <xdr:sp macro="" textlink="">
      <xdr:nvSpPr>
        <xdr:cNvPr id="156" name="円/楕円 155"/>
        <xdr:cNvSpPr/>
      </xdr:nvSpPr>
      <xdr:spPr>
        <a:xfrm>
          <a:off x="2286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103141</xdr:rowOff>
    </xdr:from>
    <xdr:ext cx="762000" cy="259045"/>
    <xdr:sp macro="" textlink="">
      <xdr:nvSpPr>
        <xdr:cNvPr id="157" name="テキスト ボックス 156"/>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8" name="円/楕円 157"/>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59" name="テキスト ボックス 158"/>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前年度と比較し若干ではあるが減少となっているものの、依然物件費等の行政コストが他団体と比べ高い傾向にあり、類似団体との比較も高水準となっている。</a:t>
          </a:r>
          <a:endParaRPr kumimoji="1" lang="en-US" altLang="ja-JP" sz="1300">
            <a:latin typeface="ＭＳ Ｐゴシック"/>
          </a:endParaRPr>
        </a:p>
        <a:p>
          <a:r>
            <a:rPr kumimoji="1" lang="ja-JP" altLang="en-US" sz="1300">
              <a:latin typeface="ＭＳ Ｐゴシック"/>
            </a:rPr>
            <a:t>　中でも委託料が第７次総合計画策定とまち・ひと・しごと創生総合戦略の策定時期が重なったことなどにより増加しており、大きな要因であるととらえられる。費用対効果をよく見極め、内容をよく検証しつつ適切な管理に努めなければならな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161444</xdr:rowOff>
    </xdr:from>
    <xdr:to>
      <xdr:col>7</xdr:col>
      <xdr:colOff>152400</xdr:colOff>
      <xdr:row>81</xdr:row>
      <xdr:rowOff>164243</xdr:rowOff>
    </xdr:to>
    <xdr:cxnSp macro="">
      <xdr:nvCxnSpPr>
        <xdr:cNvPr id="193" name="直線コネクタ 192"/>
        <xdr:cNvCxnSpPr/>
      </xdr:nvCxnSpPr>
      <xdr:spPr>
        <a:xfrm flipV="1">
          <a:off x="4114800" y="14048894"/>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146221</xdr:rowOff>
    </xdr:from>
    <xdr:ext cx="762000" cy="259045"/>
    <xdr:sp macro="" textlink="">
      <xdr:nvSpPr>
        <xdr:cNvPr id="194" name="人件費・物件費等の状況平均値テキスト"/>
        <xdr:cNvSpPr txBox="1"/>
      </xdr:nvSpPr>
      <xdr:spPr>
        <a:xfrm>
          <a:off x="5041900" y="1403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157330</xdr:rowOff>
    </xdr:from>
    <xdr:to>
      <xdr:col>6</xdr:col>
      <xdr:colOff>0</xdr:colOff>
      <xdr:row>81</xdr:row>
      <xdr:rowOff>164243</xdr:rowOff>
    </xdr:to>
    <xdr:cxnSp macro="">
      <xdr:nvCxnSpPr>
        <xdr:cNvPr id="196" name="直線コネクタ 195"/>
        <xdr:cNvCxnSpPr/>
      </xdr:nvCxnSpPr>
      <xdr:spPr>
        <a:xfrm>
          <a:off x="3225800" y="14044780"/>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154746</xdr:rowOff>
    </xdr:from>
    <xdr:to>
      <xdr:col>4</xdr:col>
      <xdr:colOff>482600</xdr:colOff>
      <xdr:row>81</xdr:row>
      <xdr:rowOff>157330</xdr:rowOff>
    </xdr:to>
    <xdr:cxnSp macro="">
      <xdr:nvCxnSpPr>
        <xdr:cNvPr id="199" name="直線コネクタ 198"/>
        <xdr:cNvCxnSpPr/>
      </xdr:nvCxnSpPr>
      <xdr:spPr>
        <a:xfrm>
          <a:off x="2336800" y="14042196"/>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23127</xdr:rowOff>
    </xdr:from>
    <xdr:ext cx="762000" cy="259045"/>
    <xdr:sp macro="" textlink="">
      <xdr:nvSpPr>
        <xdr:cNvPr id="201" name="テキスト ボックス 200"/>
        <xdr:cNvSpPr txBox="1"/>
      </xdr:nvSpPr>
      <xdr:spPr>
        <a:xfrm>
          <a:off x="2844800" y="137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154746</xdr:rowOff>
    </xdr:from>
    <xdr:to>
      <xdr:col>3</xdr:col>
      <xdr:colOff>279400</xdr:colOff>
      <xdr:row>81</xdr:row>
      <xdr:rowOff>160187</xdr:rowOff>
    </xdr:to>
    <xdr:cxnSp macro="">
      <xdr:nvCxnSpPr>
        <xdr:cNvPr id="202" name="直線コネクタ 201"/>
        <xdr:cNvCxnSpPr/>
      </xdr:nvCxnSpPr>
      <xdr:spPr>
        <a:xfrm flipV="1">
          <a:off x="1447800" y="14042196"/>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34667</xdr:rowOff>
    </xdr:from>
    <xdr:ext cx="762000" cy="259045"/>
    <xdr:sp macro="" textlink="">
      <xdr:nvSpPr>
        <xdr:cNvPr id="206" name="テキスト ボックス 205"/>
        <xdr:cNvSpPr txBox="1"/>
      </xdr:nvSpPr>
      <xdr:spPr>
        <a:xfrm>
          <a:off x="1066800" y="137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110644</xdr:rowOff>
    </xdr:from>
    <xdr:to>
      <xdr:col>7</xdr:col>
      <xdr:colOff>203200</xdr:colOff>
      <xdr:row>82</xdr:row>
      <xdr:rowOff>40794</xdr:rowOff>
    </xdr:to>
    <xdr:sp macro="" textlink="">
      <xdr:nvSpPr>
        <xdr:cNvPr id="212" name="円/楕円 211"/>
        <xdr:cNvSpPr/>
      </xdr:nvSpPr>
      <xdr:spPr>
        <a:xfrm>
          <a:off x="4902200" y="139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31921</xdr:rowOff>
    </xdr:from>
    <xdr:ext cx="762000" cy="259045"/>
    <xdr:sp macro="" textlink="">
      <xdr:nvSpPr>
        <xdr:cNvPr id="213" name="人件費・物件費等の状況該当値テキスト"/>
        <xdr:cNvSpPr txBox="1"/>
      </xdr:nvSpPr>
      <xdr:spPr>
        <a:xfrm>
          <a:off x="5041900" y="139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113443</xdr:rowOff>
    </xdr:from>
    <xdr:to>
      <xdr:col>6</xdr:col>
      <xdr:colOff>50800</xdr:colOff>
      <xdr:row>82</xdr:row>
      <xdr:rowOff>43593</xdr:rowOff>
    </xdr:to>
    <xdr:sp macro="" textlink="">
      <xdr:nvSpPr>
        <xdr:cNvPr id="214" name="円/楕円 213"/>
        <xdr:cNvSpPr/>
      </xdr:nvSpPr>
      <xdr:spPr>
        <a:xfrm>
          <a:off x="4064000" y="140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28370</xdr:rowOff>
    </xdr:from>
    <xdr:ext cx="736600" cy="259045"/>
    <xdr:sp macro="" textlink="">
      <xdr:nvSpPr>
        <xdr:cNvPr id="215" name="テキスト ボックス 214"/>
        <xdr:cNvSpPr txBox="1"/>
      </xdr:nvSpPr>
      <xdr:spPr>
        <a:xfrm>
          <a:off x="3733800" y="14087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106530</xdr:rowOff>
    </xdr:from>
    <xdr:to>
      <xdr:col>4</xdr:col>
      <xdr:colOff>533400</xdr:colOff>
      <xdr:row>82</xdr:row>
      <xdr:rowOff>36680</xdr:rowOff>
    </xdr:to>
    <xdr:sp macro="" textlink="">
      <xdr:nvSpPr>
        <xdr:cNvPr id="216" name="円/楕円 215"/>
        <xdr:cNvSpPr/>
      </xdr:nvSpPr>
      <xdr:spPr>
        <a:xfrm>
          <a:off x="3175000" y="139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21457</xdr:rowOff>
    </xdr:from>
    <xdr:ext cx="762000" cy="259045"/>
    <xdr:sp macro="" textlink="">
      <xdr:nvSpPr>
        <xdr:cNvPr id="217" name="テキスト ボックス 216"/>
        <xdr:cNvSpPr txBox="1"/>
      </xdr:nvSpPr>
      <xdr:spPr>
        <a:xfrm>
          <a:off x="2844800" y="140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103946</xdr:rowOff>
    </xdr:from>
    <xdr:to>
      <xdr:col>3</xdr:col>
      <xdr:colOff>330200</xdr:colOff>
      <xdr:row>82</xdr:row>
      <xdr:rowOff>34096</xdr:rowOff>
    </xdr:to>
    <xdr:sp macro="" textlink="">
      <xdr:nvSpPr>
        <xdr:cNvPr id="218" name="円/楕円 217"/>
        <xdr:cNvSpPr/>
      </xdr:nvSpPr>
      <xdr:spPr>
        <a:xfrm>
          <a:off x="2286000" y="1399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18873</xdr:rowOff>
    </xdr:from>
    <xdr:ext cx="762000" cy="259045"/>
    <xdr:sp macro="" textlink="">
      <xdr:nvSpPr>
        <xdr:cNvPr id="219" name="テキスト ボックス 218"/>
        <xdr:cNvSpPr txBox="1"/>
      </xdr:nvSpPr>
      <xdr:spPr>
        <a:xfrm>
          <a:off x="1955800" y="1407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109387</xdr:rowOff>
    </xdr:from>
    <xdr:to>
      <xdr:col>2</xdr:col>
      <xdr:colOff>127000</xdr:colOff>
      <xdr:row>82</xdr:row>
      <xdr:rowOff>39537</xdr:rowOff>
    </xdr:to>
    <xdr:sp macro="" textlink="">
      <xdr:nvSpPr>
        <xdr:cNvPr id="220" name="円/楕円 219"/>
        <xdr:cNvSpPr/>
      </xdr:nvSpPr>
      <xdr:spPr>
        <a:xfrm>
          <a:off x="1397000" y="139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24314</xdr:rowOff>
    </xdr:from>
    <xdr:ext cx="762000" cy="259045"/>
    <xdr:sp macro="" textlink="">
      <xdr:nvSpPr>
        <xdr:cNvPr id="221" name="テキスト ボックス 220"/>
        <xdr:cNvSpPr txBox="1"/>
      </xdr:nvSpPr>
      <xdr:spPr>
        <a:xfrm>
          <a:off x="1066800" y="1408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職員の給与については、人事院勧告及び国家公務員に準じた制度に基づいて運用をしており、総人件費の抑制に努めた結果、全国町村平均を下回る数値となっている。</a:t>
          </a:r>
          <a:endParaRPr kumimoji="1" lang="en-US" altLang="ja-JP" sz="1300">
            <a:latin typeface="ＭＳ Ｐゴシック"/>
          </a:endParaRPr>
        </a:p>
        <a:p>
          <a:r>
            <a:rPr kumimoji="1" lang="ja-JP" altLang="en-US" sz="1300">
              <a:latin typeface="ＭＳ Ｐゴシック"/>
            </a:rPr>
            <a:t>　今後も国家公務員の制度の動向を注視し、職員の給与制度の見直しを図っていく。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144841</xdr:rowOff>
    </xdr:to>
    <xdr:cxnSp macro="">
      <xdr:nvCxnSpPr>
        <xdr:cNvPr id="257" name="直線コネクタ 256"/>
        <xdr:cNvCxnSpPr/>
      </xdr:nvCxnSpPr>
      <xdr:spPr>
        <a:xfrm>
          <a:off x="16179800" y="143522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121859</xdr:rowOff>
    </xdr:to>
    <xdr:cxnSp macro="">
      <xdr:nvCxnSpPr>
        <xdr:cNvPr id="260" name="直線コネクタ 259"/>
        <xdr:cNvCxnSpPr/>
      </xdr:nvCxnSpPr>
      <xdr:spPr>
        <a:xfrm>
          <a:off x="15290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149377</xdr:rowOff>
    </xdr:to>
    <xdr:cxnSp macro="">
      <xdr:nvCxnSpPr>
        <xdr:cNvPr id="263" name="直線コネクタ 262"/>
        <xdr:cNvCxnSpPr/>
      </xdr:nvCxnSpPr>
      <xdr:spPr>
        <a:xfrm flipV="1">
          <a:off x="14401800" y="14340718"/>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4" name="フローチャート :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148468</xdr:rowOff>
    </xdr:from>
    <xdr:to>
      <xdr:col>21</xdr:col>
      <xdr:colOff>0</xdr:colOff>
      <xdr:row>88</xdr:row>
      <xdr:rowOff>149377</xdr:rowOff>
    </xdr:to>
    <xdr:cxnSp macro="">
      <xdr:nvCxnSpPr>
        <xdr:cNvPr id="266" name="直線コネクタ 265"/>
        <xdr:cNvCxnSpPr/>
      </xdr:nvCxnSpPr>
      <xdr:spPr>
        <a:xfrm>
          <a:off x="13512800" y="15064618"/>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7" name="フローチャート : 判断 266"/>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8" name="テキスト ボックス 267"/>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69" name="フローチャート : 判断 268"/>
        <xdr:cNvSpPr/>
      </xdr:nvSpPr>
      <xdr:spPr>
        <a:xfrm>
          <a:off x="13462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70" name="テキスト ボックス 269"/>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6" name="円/楕円 275"/>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77"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8" name="円/楕円 277"/>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79" name="テキスト ボックス 27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0" name="円/楕円 279"/>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81" name="テキスト ボックス 280"/>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2" name="円/楕円 281"/>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3" name="テキスト ボックス 282"/>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97668</xdr:rowOff>
    </xdr:from>
    <xdr:to>
      <xdr:col>19</xdr:col>
      <xdr:colOff>533400</xdr:colOff>
      <xdr:row>88</xdr:row>
      <xdr:rowOff>27818</xdr:rowOff>
    </xdr:to>
    <xdr:sp macro="" textlink="">
      <xdr:nvSpPr>
        <xdr:cNvPr id="284" name="円/楕円 283"/>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37995</xdr:rowOff>
    </xdr:from>
    <xdr:ext cx="762000" cy="259045"/>
    <xdr:sp macro="" textlink="">
      <xdr:nvSpPr>
        <xdr:cNvPr id="285" name="テキスト ボックス 284"/>
        <xdr:cNvSpPr txBox="1"/>
      </xdr:nvSpPr>
      <xdr:spPr>
        <a:xfrm>
          <a:off x="13131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正職員と臨時職員の業務の見直しをしながら、役割分担の明確化を図るとともに、退職者補充を抑制した結果、昨年度とほぼ同数値を維持し、類似団体平均を上回る結果が続いている。</a:t>
          </a:r>
          <a:endParaRPr kumimoji="1" lang="en-US" altLang="ja-JP" sz="1300">
            <a:latin typeface="ＭＳ Ｐゴシック"/>
          </a:endParaRPr>
        </a:p>
        <a:p>
          <a:r>
            <a:rPr kumimoji="1" lang="ja-JP" altLang="en-US" sz="1300">
              <a:latin typeface="ＭＳ Ｐゴシック"/>
            </a:rPr>
            <a:t>　今後も事務の合理化を進めながら適正な定員管理に努めていく。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127091</xdr:rowOff>
    </xdr:from>
    <xdr:to>
      <xdr:col>24</xdr:col>
      <xdr:colOff>558800</xdr:colOff>
      <xdr:row>60</xdr:row>
      <xdr:rowOff>154668</xdr:rowOff>
    </xdr:to>
    <xdr:cxnSp macro="">
      <xdr:nvCxnSpPr>
        <xdr:cNvPr id="322" name="直線コネクタ 321"/>
        <xdr:cNvCxnSpPr/>
      </xdr:nvCxnSpPr>
      <xdr:spPr>
        <a:xfrm flipV="1">
          <a:off x="16179800" y="1041409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154668</xdr:rowOff>
    </xdr:from>
    <xdr:to>
      <xdr:col>23</xdr:col>
      <xdr:colOff>406400</xdr:colOff>
      <xdr:row>61</xdr:row>
      <xdr:rowOff>19413</xdr:rowOff>
    </xdr:to>
    <xdr:cxnSp macro="">
      <xdr:nvCxnSpPr>
        <xdr:cNvPr id="325" name="直線コネクタ 324"/>
        <xdr:cNvCxnSpPr/>
      </xdr:nvCxnSpPr>
      <xdr:spPr>
        <a:xfrm flipV="1">
          <a:off x="15290800" y="10441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6" name="フローチャート : 判断 325"/>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7" name="テキスト ボックス 326"/>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17690</xdr:rowOff>
    </xdr:from>
    <xdr:to>
      <xdr:col>22</xdr:col>
      <xdr:colOff>203200</xdr:colOff>
      <xdr:row>61</xdr:row>
      <xdr:rowOff>19413</xdr:rowOff>
    </xdr:to>
    <xdr:cxnSp macro="">
      <xdr:nvCxnSpPr>
        <xdr:cNvPr id="328" name="直線コネクタ 327"/>
        <xdr:cNvCxnSpPr/>
      </xdr:nvCxnSpPr>
      <xdr:spPr>
        <a:xfrm>
          <a:off x="14401800" y="1047614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9" name="フローチャート : 判断 328"/>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30" name="テキスト ボックス 329"/>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17690</xdr:rowOff>
    </xdr:from>
    <xdr:to>
      <xdr:col>21</xdr:col>
      <xdr:colOff>0</xdr:colOff>
      <xdr:row>61</xdr:row>
      <xdr:rowOff>72844</xdr:rowOff>
    </xdr:to>
    <xdr:cxnSp macro="">
      <xdr:nvCxnSpPr>
        <xdr:cNvPr id="331" name="直線コネクタ 330"/>
        <xdr:cNvCxnSpPr/>
      </xdr:nvCxnSpPr>
      <xdr:spPr>
        <a:xfrm flipV="1">
          <a:off x="13512800" y="1047614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2" name="フローチャート : 判断 331"/>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3" name="テキスト ボックス 332"/>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4" name="フローチャート : 判断 333"/>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5" name="テキスト ボックス 334"/>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76291</xdr:rowOff>
    </xdr:from>
    <xdr:to>
      <xdr:col>24</xdr:col>
      <xdr:colOff>609600</xdr:colOff>
      <xdr:row>61</xdr:row>
      <xdr:rowOff>6441</xdr:rowOff>
    </xdr:to>
    <xdr:sp macro="" textlink="">
      <xdr:nvSpPr>
        <xdr:cNvPr id="341" name="円/楕円 340"/>
        <xdr:cNvSpPr/>
      </xdr:nvSpPr>
      <xdr:spPr>
        <a:xfrm>
          <a:off x="169672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92818</xdr:rowOff>
    </xdr:from>
    <xdr:ext cx="762000" cy="259045"/>
    <xdr:sp macro="" textlink="">
      <xdr:nvSpPr>
        <xdr:cNvPr id="342" name="定員管理の状況該当値テキスト"/>
        <xdr:cNvSpPr txBox="1"/>
      </xdr:nvSpPr>
      <xdr:spPr>
        <a:xfrm>
          <a:off x="17106900" y="102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103868</xdr:rowOff>
    </xdr:from>
    <xdr:to>
      <xdr:col>23</xdr:col>
      <xdr:colOff>457200</xdr:colOff>
      <xdr:row>61</xdr:row>
      <xdr:rowOff>34018</xdr:rowOff>
    </xdr:to>
    <xdr:sp macro="" textlink="">
      <xdr:nvSpPr>
        <xdr:cNvPr id="343" name="円/楕円 342"/>
        <xdr:cNvSpPr/>
      </xdr:nvSpPr>
      <xdr:spPr>
        <a:xfrm>
          <a:off x="16129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44195</xdr:rowOff>
    </xdr:from>
    <xdr:ext cx="736600" cy="259045"/>
    <xdr:sp macro="" textlink="">
      <xdr:nvSpPr>
        <xdr:cNvPr id="344" name="テキスト ボックス 343"/>
        <xdr:cNvSpPr txBox="1"/>
      </xdr:nvSpPr>
      <xdr:spPr>
        <a:xfrm>
          <a:off x="15798800" y="1015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140063</xdr:rowOff>
    </xdr:from>
    <xdr:to>
      <xdr:col>22</xdr:col>
      <xdr:colOff>254000</xdr:colOff>
      <xdr:row>61</xdr:row>
      <xdr:rowOff>70213</xdr:rowOff>
    </xdr:to>
    <xdr:sp macro="" textlink="">
      <xdr:nvSpPr>
        <xdr:cNvPr id="345" name="円/楕円 344"/>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80390</xdr:rowOff>
    </xdr:from>
    <xdr:ext cx="762000" cy="259045"/>
    <xdr:sp macro="" textlink="">
      <xdr:nvSpPr>
        <xdr:cNvPr id="346" name="テキスト ボックス 345"/>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138340</xdr:rowOff>
    </xdr:from>
    <xdr:to>
      <xdr:col>21</xdr:col>
      <xdr:colOff>50800</xdr:colOff>
      <xdr:row>61</xdr:row>
      <xdr:rowOff>68490</xdr:rowOff>
    </xdr:to>
    <xdr:sp macro="" textlink="">
      <xdr:nvSpPr>
        <xdr:cNvPr id="347" name="円/楕円 346"/>
        <xdr:cNvSpPr/>
      </xdr:nvSpPr>
      <xdr:spPr>
        <a:xfrm>
          <a:off x="14351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78667</xdr:rowOff>
    </xdr:from>
    <xdr:ext cx="762000" cy="259045"/>
    <xdr:sp macro="" textlink="">
      <xdr:nvSpPr>
        <xdr:cNvPr id="348" name="テキスト ボックス 347"/>
        <xdr:cNvSpPr txBox="1"/>
      </xdr:nvSpPr>
      <xdr:spPr>
        <a:xfrm>
          <a:off x="14020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22044</xdr:rowOff>
    </xdr:from>
    <xdr:to>
      <xdr:col>19</xdr:col>
      <xdr:colOff>533400</xdr:colOff>
      <xdr:row>61</xdr:row>
      <xdr:rowOff>123644</xdr:rowOff>
    </xdr:to>
    <xdr:sp macro="" textlink="">
      <xdr:nvSpPr>
        <xdr:cNvPr id="349" name="円/楕円 348"/>
        <xdr:cNvSpPr/>
      </xdr:nvSpPr>
      <xdr:spPr>
        <a:xfrm>
          <a:off x="13462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133821</xdr:rowOff>
    </xdr:from>
    <xdr:ext cx="762000" cy="259045"/>
    <xdr:sp macro="" textlink="">
      <xdr:nvSpPr>
        <xdr:cNvPr id="350" name="テキスト ボックス 349"/>
        <xdr:cNvSpPr txBox="1"/>
      </xdr:nvSpPr>
      <xdr:spPr>
        <a:xfrm>
          <a:off x="13131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昨年度と比較して０．２ポイント増加しているが、類似団体の平均と比べても非常に低い数字となっている。</a:t>
          </a:r>
          <a:endParaRPr kumimoji="1" lang="en-US" altLang="ja-JP" sz="1300">
            <a:latin typeface="ＭＳ Ｐゴシック"/>
          </a:endParaRPr>
        </a:p>
        <a:p>
          <a:r>
            <a:rPr kumimoji="1" lang="ja-JP" altLang="en-US" sz="1300">
              <a:latin typeface="ＭＳ Ｐゴシック"/>
            </a:rPr>
            <a:t>　過去の公共施設整備のために借り入れた町債の償還が徐々に完了し、各年度の償還額が減少してきていたが、近年の学校教育施設整備事業債の元金償還が始まったことから比率が上昇傾向にある。</a:t>
          </a:r>
          <a:endParaRPr kumimoji="1" lang="en-US" altLang="ja-JP" sz="1300">
            <a:latin typeface="ＭＳ Ｐゴシック"/>
          </a:endParaRPr>
        </a:p>
        <a:p>
          <a:r>
            <a:rPr kumimoji="1" lang="ja-JP" altLang="en-US" sz="1300">
              <a:latin typeface="ＭＳ Ｐゴシック"/>
            </a:rPr>
            <a:t>　健全な財政運営のひとつの指標ではあるが、低金利の状況においては、貴重な財源確保の有効な手段でもある町債を今後も適正に管理していく。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124037</xdr:rowOff>
    </xdr:to>
    <xdr:cxnSp macro="">
      <xdr:nvCxnSpPr>
        <xdr:cNvPr id="383" name="直線コネクタ 382"/>
        <xdr:cNvCxnSpPr/>
      </xdr:nvCxnSpPr>
      <xdr:spPr>
        <a:xfrm>
          <a:off x="16179800" y="66230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38</xdr:row>
      <xdr:rowOff>107950</xdr:rowOff>
    </xdr:to>
    <xdr:cxnSp macro="">
      <xdr:nvCxnSpPr>
        <xdr:cNvPr id="386" name="直線コネクタ 385"/>
        <xdr:cNvCxnSpPr/>
      </xdr:nvCxnSpPr>
      <xdr:spPr>
        <a:xfrm>
          <a:off x="15290800" y="661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7" name="フローチャート : 判断 386"/>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388" name="テキスト ボックス 387"/>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99906</xdr:rowOff>
    </xdr:from>
    <xdr:to>
      <xdr:col>22</xdr:col>
      <xdr:colOff>203200</xdr:colOff>
      <xdr:row>38</xdr:row>
      <xdr:rowOff>99906</xdr:rowOff>
    </xdr:to>
    <xdr:cxnSp macro="">
      <xdr:nvCxnSpPr>
        <xdr:cNvPr id="389" name="直線コネクタ 388"/>
        <xdr:cNvCxnSpPr/>
      </xdr:nvCxnSpPr>
      <xdr:spPr>
        <a:xfrm>
          <a:off x="14401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90" name="フローチャート : 判断 389"/>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91" name="テキスト ボックス 390"/>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99906</xdr:rowOff>
    </xdr:from>
    <xdr:to>
      <xdr:col>21</xdr:col>
      <xdr:colOff>0</xdr:colOff>
      <xdr:row>38</xdr:row>
      <xdr:rowOff>115994</xdr:rowOff>
    </xdr:to>
    <xdr:cxnSp macro="">
      <xdr:nvCxnSpPr>
        <xdr:cNvPr id="392" name="直線コネクタ 391"/>
        <xdr:cNvCxnSpPr/>
      </xdr:nvCxnSpPr>
      <xdr:spPr>
        <a:xfrm flipV="1">
          <a:off x="13512800" y="661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3" name="フローチャート : 判断 392"/>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394" name="テキスト ボックス 393"/>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5" name="フローチャート : 判断 394"/>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396" name="テキスト ボックス 395"/>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402" name="円/楕円 401"/>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403"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404" name="円/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49106</xdr:rowOff>
    </xdr:from>
    <xdr:to>
      <xdr:col>22</xdr:col>
      <xdr:colOff>254000</xdr:colOff>
      <xdr:row>38</xdr:row>
      <xdr:rowOff>150706</xdr:rowOff>
    </xdr:to>
    <xdr:sp macro="" textlink="">
      <xdr:nvSpPr>
        <xdr:cNvPr id="406" name="円/楕円 405"/>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160884</xdr:rowOff>
    </xdr:from>
    <xdr:ext cx="762000" cy="259045"/>
    <xdr:sp macro="" textlink="">
      <xdr:nvSpPr>
        <xdr:cNvPr id="407" name="テキスト ボックス 406"/>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49106</xdr:rowOff>
    </xdr:from>
    <xdr:to>
      <xdr:col>21</xdr:col>
      <xdr:colOff>50800</xdr:colOff>
      <xdr:row>38</xdr:row>
      <xdr:rowOff>150706</xdr:rowOff>
    </xdr:to>
    <xdr:sp macro="" textlink="">
      <xdr:nvSpPr>
        <xdr:cNvPr id="408" name="円/楕円 407"/>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160884</xdr:rowOff>
    </xdr:from>
    <xdr:ext cx="762000" cy="259045"/>
    <xdr:sp macro="" textlink="">
      <xdr:nvSpPr>
        <xdr:cNvPr id="409" name="テキスト ボックス 408"/>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65194</xdr:rowOff>
    </xdr:from>
    <xdr:to>
      <xdr:col>19</xdr:col>
      <xdr:colOff>533400</xdr:colOff>
      <xdr:row>38</xdr:row>
      <xdr:rowOff>166794</xdr:rowOff>
    </xdr:to>
    <xdr:sp macro="" textlink="">
      <xdr:nvSpPr>
        <xdr:cNvPr id="410" name="円/楕円 409"/>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5520</xdr:rowOff>
    </xdr:from>
    <xdr:ext cx="762000" cy="259045"/>
    <xdr:sp macro="" textlink="">
      <xdr:nvSpPr>
        <xdr:cNvPr id="411" name="テキスト ボックス 410"/>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地方債や債務負担行為等の将来負担が少なく、基金等の充当可能財源等が多いため、毎年比率無しの状況にある。</a:t>
          </a:r>
          <a:endParaRPr kumimoji="1" lang="en-US" altLang="ja-JP" sz="1300">
            <a:latin typeface="ＭＳ Ｐゴシック"/>
          </a:endParaRPr>
        </a:p>
        <a:p>
          <a:r>
            <a:rPr kumimoji="1" lang="ja-JP" altLang="en-US" sz="1300">
              <a:latin typeface="ＭＳ Ｐゴシック"/>
            </a:rPr>
            <a:t>　現在の状況に甘えることなく、今後も次世代への負担となる地方債や債務負担行為等については、その必要性についてよく吟味し、基金等の充当可能財源を確保し続けられるよう健全な財政運営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6" name="テキスト ボックス 445"/>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14224</xdr:rowOff>
    </xdr:from>
    <xdr:to>
      <xdr:col>22</xdr:col>
      <xdr:colOff>254000</xdr:colOff>
      <xdr:row>16</xdr:row>
      <xdr:rowOff>115824</xdr:rowOff>
    </xdr:to>
    <xdr:sp macro="" textlink="">
      <xdr:nvSpPr>
        <xdr:cNvPr id="447" name="フローチャート : 判断 446"/>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8" name="テキスト ボックス 447"/>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72136</xdr:rowOff>
    </xdr:from>
    <xdr:to>
      <xdr:col>21</xdr:col>
      <xdr:colOff>50800</xdr:colOff>
      <xdr:row>17</xdr:row>
      <xdr:rowOff>2286</xdr:rowOff>
    </xdr:to>
    <xdr:sp macro="" textlink="">
      <xdr:nvSpPr>
        <xdr:cNvPr id="449" name="フローチャート : 判断 448"/>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0" name="テキスト ボックス 449"/>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1" name="フローチャート : 判断 450"/>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2" name="テキスト ボックス 451"/>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23,422
23,025
13.61
9,011,177
8,357,600
512,018
6,296,479
2,853,331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昨年度と比較して１．２ポイントの減少となった。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職員の給与については、人事院勧告及び国家公務員に準じた制度に基づいて運用をし</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おり、総人件費の抑制に努め</a:t>
          </a:r>
          <a:r>
            <a:rPr kumimoji="1" lang="ja-JP" altLang="en-US" sz="1300">
              <a:solidFill>
                <a:schemeClr val="dk1"/>
              </a:solidFill>
              <a:effectLst/>
              <a:latin typeface="+mn-lt"/>
              <a:ea typeface="+mn-ea"/>
              <a:cs typeface="+mn-cs"/>
            </a:rPr>
            <a:t>てきている。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今後も国家公務員の制度の動向を注視し、職員の給与制度の見直しを図</a:t>
          </a:r>
          <a:r>
            <a:rPr kumimoji="1" lang="ja-JP" altLang="en-US" sz="1300">
              <a:solidFill>
                <a:schemeClr val="dk1"/>
              </a:solidFill>
              <a:effectLst/>
              <a:latin typeface="+mn-lt"/>
              <a:ea typeface="+mn-ea"/>
              <a:cs typeface="+mn-cs"/>
            </a:rPr>
            <a:t>るとともに、正職員と臨時職員の役割分担の明確化により、退職者補充を抑制し、適正な定員管理に努めていく</a:t>
          </a:r>
          <a:r>
            <a:rPr kumimoji="1"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35</xdr:row>
      <xdr:rowOff>130810</xdr:rowOff>
    </xdr:to>
    <xdr:cxnSp macro="">
      <xdr:nvCxnSpPr>
        <xdr:cNvPr id="66" name="直線コネクタ 65"/>
        <xdr:cNvCxnSpPr/>
      </xdr:nvCxnSpPr>
      <xdr:spPr>
        <a:xfrm flipV="1">
          <a:off x="3987800" y="6040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5080</xdr:rowOff>
    </xdr:to>
    <xdr:cxnSp macro="">
      <xdr:nvCxnSpPr>
        <xdr:cNvPr id="69" name="直線コネクタ 68"/>
        <xdr:cNvCxnSpPr/>
      </xdr:nvCxnSpPr>
      <xdr:spPr>
        <a:xfrm flipV="1">
          <a:off x="3098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111760</xdr:rowOff>
    </xdr:to>
    <xdr:cxnSp macro="">
      <xdr:nvCxnSpPr>
        <xdr:cNvPr id="72" name="直線コネクタ 71"/>
        <xdr:cNvCxnSpPr/>
      </xdr:nvCxnSpPr>
      <xdr:spPr>
        <a:xfrm flipV="1">
          <a:off x="2209800" y="6177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111760</xdr:rowOff>
    </xdr:to>
    <xdr:cxnSp macro="">
      <xdr:nvCxnSpPr>
        <xdr:cNvPr id="75" name="直線コネクタ 74"/>
        <xdr:cNvCxnSpPr/>
      </xdr:nvCxnSpPr>
      <xdr:spPr>
        <a:xfrm>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90" name="テキスト ボックス 89"/>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以前から類似団体と比べ高い水準となっているが、Ｈ２</a:t>
          </a:r>
          <a:r>
            <a:rPr lang="ja-JP" altLang="en-US" sz="1300">
              <a:solidFill>
                <a:schemeClr val="dk1"/>
              </a:solidFill>
              <a:effectLst/>
              <a:latin typeface="+mn-lt"/>
              <a:ea typeface="+mn-ea"/>
              <a:cs typeface="+mn-cs"/>
            </a:rPr>
            <a:t>７</a:t>
          </a:r>
          <a:r>
            <a:rPr lang="ja-JP" altLang="ja-JP" sz="1300">
              <a:solidFill>
                <a:schemeClr val="dk1"/>
              </a:solidFill>
              <a:effectLst/>
              <a:latin typeface="+mn-lt"/>
              <a:ea typeface="+mn-ea"/>
              <a:cs typeface="+mn-cs"/>
            </a:rPr>
            <a:t>は昨年と比較して</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７ポイントの減少となっている。</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高い数値の要因としては、年々委託料が増加傾向にあり、経常一般財源充当</a:t>
          </a:r>
          <a:r>
            <a:rPr lang="ja-JP" altLang="en-US" sz="1300">
              <a:solidFill>
                <a:schemeClr val="dk1"/>
              </a:solidFill>
              <a:effectLst/>
              <a:latin typeface="+mn-lt"/>
              <a:ea typeface="+mn-ea"/>
              <a:cs typeface="+mn-cs"/>
            </a:rPr>
            <a:t>物件費の増加につながっていると言える。</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今後は、日常的なコスト削減意識を定着させ、適切な経常経費の把握、削減に</a:t>
          </a:r>
          <a:r>
            <a:rPr lang="ja-JP" altLang="en-US" sz="1300">
              <a:solidFill>
                <a:schemeClr val="dk1"/>
              </a:solidFill>
              <a:effectLst/>
              <a:latin typeface="+mn-lt"/>
              <a:ea typeface="+mn-ea"/>
              <a:cs typeface="+mn-cs"/>
            </a:rPr>
            <a:t>努めていきたい。</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168148</xdr:rowOff>
    </xdr:from>
    <xdr:to>
      <xdr:col>24</xdr:col>
      <xdr:colOff>31750</xdr:colOff>
      <xdr:row>17</xdr:row>
      <xdr:rowOff>115570</xdr:rowOff>
    </xdr:to>
    <xdr:cxnSp macro="">
      <xdr:nvCxnSpPr>
        <xdr:cNvPr id="125" name="直線コネクタ 124"/>
        <xdr:cNvCxnSpPr/>
      </xdr:nvCxnSpPr>
      <xdr:spPr>
        <a:xfrm flipV="1">
          <a:off x="15671800" y="29113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17272</xdr:rowOff>
    </xdr:to>
    <xdr:cxnSp macro="">
      <xdr:nvCxnSpPr>
        <xdr:cNvPr id="128" name="直線コネクタ 127"/>
        <xdr:cNvCxnSpPr/>
      </xdr:nvCxnSpPr>
      <xdr:spPr>
        <a:xfrm flipV="1">
          <a:off x="14782800" y="3030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30" name="テキスト ボックス 129"/>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17272</xdr:rowOff>
    </xdr:from>
    <xdr:to>
      <xdr:col>21</xdr:col>
      <xdr:colOff>361950</xdr:colOff>
      <xdr:row>18</xdr:row>
      <xdr:rowOff>44704</xdr:rowOff>
    </xdr:to>
    <xdr:cxnSp macro="">
      <xdr:nvCxnSpPr>
        <xdr:cNvPr id="131" name="直線コネクタ 130"/>
        <xdr:cNvCxnSpPr/>
      </xdr:nvCxnSpPr>
      <xdr:spPr>
        <a:xfrm flipV="1">
          <a:off x="13893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3" name="テキスト ボックス 13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18</xdr:row>
      <xdr:rowOff>44704</xdr:rowOff>
    </xdr:to>
    <xdr:cxnSp macro="">
      <xdr:nvCxnSpPr>
        <xdr:cNvPr id="134" name="直線コネクタ 133"/>
        <xdr:cNvCxnSpPr/>
      </xdr:nvCxnSpPr>
      <xdr:spPr>
        <a:xfrm>
          <a:off x="13004800" y="3021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36" name="テキスト ボックス 135"/>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44" name="円/楕円 143"/>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89425</xdr:rowOff>
    </xdr:from>
    <xdr:ext cx="762000" cy="259045"/>
    <xdr:sp macro="" textlink="">
      <xdr:nvSpPr>
        <xdr:cNvPr id="145" name="物件費該当値テキスト"/>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48" name="円/楕円 147"/>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49" name="テキスト ボックス 148"/>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165354</xdr:rowOff>
    </xdr:from>
    <xdr:to>
      <xdr:col>20</xdr:col>
      <xdr:colOff>209550</xdr:colOff>
      <xdr:row>18</xdr:row>
      <xdr:rowOff>95504</xdr:rowOff>
    </xdr:to>
    <xdr:sp macro="" textlink="">
      <xdr:nvSpPr>
        <xdr:cNvPr id="150" name="円/楕円 149"/>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80281</xdr:rowOff>
    </xdr:from>
    <xdr:ext cx="762000" cy="259045"/>
    <xdr:sp macro="" textlink="">
      <xdr:nvSpPr>
        <xdr:cNvPr id="151" name="テキスト ボックス 150"/>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55626</xdr:rowOff>
    </xdr:from>
    <xdr:to>
      <xdr:col>19</xdr:col>
      <xdr:colOff>6350</xdr:colOff>
      <xdr:row>17</xdr:row>
      <xdr:rowOff>157226</xdr:rowOff>
    </xdr:to>
    <xdr:sp macro="" textlink="">
      <xdr:nvSpPr>
        <xdr:cNvPr id="152" name="円/楕円 151"/>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142003</xdr:rowOff>
    </xdr:from>
    <xdr:ext cx="762000" cy="259045"/>
    <xdr:sp macro="" textlink="">
      <xdr:nvSpPr>
        <xdr:cNvPr id="153" name="テキスト ボックス 152"/>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臨時福祉給付金、子育て世帯臨時特例給付金の支給額の減額や子育て支援減税手当などの廃止等により、昨年度と比べ０・５ポイントの減少となっている。</a:t>
          </a:r>
          <a:endParaRPr kumimoji="1" lang="en-US" altLang="ja-JP" sz="1300">
            <a:latin typeface="ＭＳ Ｐゴシック"/>
          </a:endParaRPr>
        </a:p>
        <a:p>
          <a:r>
            <a:rPr kumimoji="1" lang="ja-JP" altLang="en-US" sz="1300">
              <a:latin typeface="ＭＳ Ｐゴシック"/>
            </a:rPr>
            <a:t>　社会保障費は、今後も今しばらく増加傾向が続くと予測されるため、公的扶助のあり方を念頭に制度設計を見直しながら施策の展開を進めていく。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31750</xdr:rowOff>
    </xdr:to>
    <xdr:cxnSp macro="">
      <xdr:nvCxnSpPr>
        <xdr:cNvPr id="186" name="直線コネクタ 185"/>
        <xdr:cNvCxnSpPr/>
      </xdr:nvCxnSpPr>
      <xdr:spPr>
        <a:xfrm flipV="1">
          <a:off x="3987800" y="9709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69850</xdr:rowOff>
    </xdr:to>
    <xdr:cxnSp macro="">
      <xdr:nvCxnSpPr>
        <xdr:cNvPr id="189" name="直線コネクタ 188"/>
        <xdr:cNvCxnSpPr/>
      </xdr:nvCxnSpPr>
      <xdr:spPr>
        <a:xfrm flipV="1">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92" name="直線コネクタ 191"/>
        <xdr:cNvCxnSpPr/>
      </xdr:nvCxnSpPr>
      <xdr:spPr>
        <a:xfrm>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107950</xdr:rowOff>
    </xdr:to>
    <xdr:cxnSp macro="">
      <xdr:nvCxnSpPr>
        <xdr:cNvPr id="195" name="直線コネクタ 194"/>
        <xdr:cNvCxnSpPr/>
      </xdr:nvCxnSpPr>
      <xdr:spPr>
        <a:xfrm flipV="1">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5" name="円/楕円 204"/>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6"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7" name="円/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9" name="円/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0" name="テキスト ボックス 20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1" name="円/楕円 210"/>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2" name="テキスト ボックス 211"/>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3" name="円/楕円 212"/>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4" name="テキスト ボックス 213"/>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昨年度と比べ０．４ポイント増加し、類似団体の数値と比較すると、２．６ポイント下回っている。</a:t>
          </a:r>
          <a:endParaRPr kumimoji="1" lang="en-US" altLang="ja-JP" sz="1300">
            <a:latin typeface="ＭＳ Ｐゴシック"/>
          </a:endParaRPr>
        </a:p>
        <a:p>
          <a:r>
            <a:rPr kumimoji="1" lang="ja-JP" altLang="en-US" sz="1300">
              <a:latin typeface="ＭＳ Ｐゴシック"/>
            </a:rPr>
            <a:t>　過去から類似団体の数値との差に大きな変動はなく、ほぼ同じように推移している。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115570</xdr:rowOff>
    </xdr:to>
    <xdr:cxnSp macro="">
      <xdr:nvCxnSpPr>
        <xdr:cNvPr id="247" name="直線コネクタ 246"/>
        <xdr:cNvCxnSpPr/>
      </xdr:nvCxnSpPr>
      <xdr:spPr>
        <a:xfrm>
          <a:off x="15671800" y="9514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85090</xdr:rowOff>
    </xdr:to>
    <xdr:cxnSp macro="">
      <xdr:nvCxnSpPr>
        <xdr:cNvPr id="250" name="直線コネクタ 249"/>
        <xdr:cNvCxnSpPr/>
      </xdr:nvCxnSpPr>
      <xdr:spPr>
        <a:xfrm>
          <a:off x="14782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2" name="テキスト ボックス 251"/>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77470</xdr:rowOff>
    </xdr:to>
    <xdr:cxnSp macro="">
      <xdr:nvCxnSpPr>
        <xdr:cNvPr id="253" name="直線コネクタ 252"/>
        <xdr:cNvCxnSpPr/>
      </xdr:nvCxnSpPr>
      <xdr:spPr>
        <a:xfrm flipV="1">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5" name="テキスト ボックス 254"/>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77470</xdr:rowOff>
    </xdr:to>
    <xdr:cxnSp macro="">
      <xdr:nvCxnSpPr>
        <xdr:cNvPr id="256" name="直線コネクタ 255"/>
        <xdr:cNvCxnSpPr/>
      </xdr:nvCxnSpPr>
      <xdr:spPr>
        <a:xfrm>
          <a:off x="13004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66" name="円/楕円 265"/>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67"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8" name="円/楕円 267"/>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9" name="テキスト ボックス 268"/>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0" name="円/楕円 26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1" name="テキスト ボックス 27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2" name="円/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類似団体平均とほぼ同水準となっている。</a:t>
          </a:r>
          <a:endParaRPr kumimoji="1" lang="en-US" altLang="ja-JP" sz="1300">
            <a:latin typeface="ＭＳ Ｐゴシック"/>
          </a:endParaRPr>
        </a:p>
        <a:p>
          <a:r>
            <a:rPr kumimoji="1" lang="ja-JP" altLang="en-US" sz="1300">
              <a:latin typeface="ＭＳ Ｐゴシック"/>
            </a:rPr>
            <a:t>　比率としては０．４ポイント減少しているものの金額ベースでは町税過誤納還付金及び還付加算金の増額等もあり、前年度に比べ増加となっている。</a:t>
          </a:r>
          <a:endParaRPr kumimoji="1" lang="en-US" altLang="ja-JP" sz="1300">
            <a:latin typeface="ＭＳ Ｐゴシック"/>
          </a:endParaRPr>
        </a:p>
        <a:p>
          <a:r>
            <a:rPr kumimoji="1" lang="ja-JP" altLang="en-US" sz="1300">
              <a:latin typeface="ＭＳ Ｐゴシック"/>
            </a:rPr>
            <a:t>　補助金、交付金等については、その本旨をよく見極め、制度設計の見直しを定期的に行いながら、適正な施策の展開に努めていきたい。</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66040</xdr:rowOff>
    </xdr:to>
    <xdr:cxnSp macro="">
      <xdr:nvCxnSpPr>
        <xdr:cNvPr id="308" name="直線コネクタ 307"/>
        <xdr:cNvCxnSpPr/>
      </xdr:nvCxnSpPr>
      <xdr:spPr>
        <a:xfrm flipV="1">
          <a:off x="15671800" y="6207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142240</xdr:rowOff>
    </xdr:to>
    <xdr:cxnSp macro="">
      <xdr:nvCxnSpPr>
        <xdr:cNvPr id="311" name="直線コネクタ 310"/>
        <xdr:cNvCxnSpPr/>
      </xdr:nvCxnSpPr>
      <xdr:spPr>
        <a:xfrm flipV="1">
          <a:off x="14782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142240</xdr:rowOff>
    </xdr:from>
    <xdr:to>
      <xdr:col>21</xdr:col>
      <xdr:colOff>361950</xdr:colOff>
      <xdr:row>36</xdr:row>
      <xdr:rowOff>157480</xdr:rowOff>
    </xdr:to>
    <xdr:cxnSp macro="">
      <xdr:nvCxnSpPr>
        <xdr:cNvPr id="314" name="直線コネクタ 313"/>
        <xdr:cNvCxnSpPr/>
      </xdr:nvCxnSpPr>
      <xdr:spPr>
        <a:xfrm flipV="1">
          <a:off x="13893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37</xdr:row>
      <xdr:rowOff>92710</xdr:rowOff>
    </xdr:to>
    <xdr:cxnSp macro="">
      <xdr:nvCxnSpPr>
        <xdr:cNvPr id="317" name="直線コネクタ 316"/>
        <xdr:cNvCxnSpPr/>
      </xdr:nvCxnSpPr>
      <xdr:spPr>
        <a:xfrm flipV="1">
          <a:off x="13004800" y="632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7" name="円/楕円 326"/>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8"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29" name="円/楕円 328"/>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0" name="テキスト ボックス 329"/>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1" name="円/楕円 330"/>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31767</xdr:rowOff>
    </xdr:from>
    <xdr:ext cx="762000" cy="259045"/>
    <xdr:sp macro="" textlink="">
      <xdr:nvSpPr>
        <xdr:cNvPr id="332" name="テキスト ボックス 331"/>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3" name="円/楕円 332"/>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34" name="テキスト ボックス 333"/>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5" name="円/楕円 334"/>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6" name="テキスト ボックス 335"/>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べ０．３ポイント減少し、類似団体の平均値と比べても非常に低い水準となっている。これは昭和５０年代の中頃から着手してきた公共施設整備に係る町債の元金償還が徐々に完了したことによるものである。</a:t>
          </a:r>
          <a:endParaRPr kumimoji="1" lang="en-US" altLang="ja-JP" sz="1300">
            <a:latin typeface="ＭＳ Ｐゴシック"/>
          </a:endParaRPr>
        </a:p>
        <a:p>
          <a:r>
            <a:rPr kumimoji="1" lang="ja-JP" altLang="en-US" sz="1300">
              <a:latin typeface="ＭＳ Ｐゴシック"/>
            </a:rPr>
            <a:t>　今後は、</a:t>
          </a:r>
          <a:r>
            <a:rPr kumimoji="1" lang="ja-JP" altLang="ja-JP" sz="1300">
              <a:solidFill>
                <a:schemeClr val="dk1"/>
              </a:solidFill>
              <a:effectLst/>
              <a:latin typeface="+mn-lt"/>
              <a:ea typeface="+mn-ea"/>
              <a:cs typeface="+mn-cs"/>
            </a:rPr>
            <a:t>近年の学校教育施設整備事業債の元金償還が始まったことから比率</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上昇</a:t>
          </a:r>
          <a:r>
            <a:rPr kumimoji="1" lang="ja-JP" altLang="en-US" sz="1300">
              <a:solidFill>
                <a:schemeClr val="dk1"/>
              </a:solidFill>
              <a:effectLst/>
              <a:latin typeface="+mn-lt"/>
              <a:ea typeface="+mn-ea"/>
              <a:cs typeface="+mn-cs"/>
            </a:rPr>
            <a:t>が見込まれるが、</a:t>
          </a:r>
          <a:r>
            <a:rPr kumimoji="1" lang="ja-JP" altLang="ja-JP" sz="1300">
              <a:solidFill>
                <a:schemeClr val="dk1"/>
              </a:solidFill>
              <a:effectLst/>
              <a:latin typeface="+mn-lt"/>
              <a:ea typeface="+mn-ea"/>
              <a:cs typeface="+mn-cs"/>
            </a:rPr>
            <a:t>低金利の状況においては、貴重な財源確保の手段でもある</a:t>
          </a:r>
          <a:r>
            <a:rPr kumimoji="1" lang="ja-JP" altLang="en-US" sz="1300">
              <a:solidFill>
                <a:schemeClr val="dk1"/>
              </a:solidFill>
              <a:effectLst/>
              <a:latin typeface="+mn-lt"/>
              <a:ea typeface="+mn-ea"/>
              <a:cs typeface="+mn-cs"/>
            </a:rPr>
            <a:t>地方債を有効に活用しながら、堅実な財政運営に努めていく。</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58420</xdr:rowOff>
    </xdr:from>
    <xdr:to>
      <xdr:col>7</xdr:col>
      <xdr:colOff>15875</xdr:colOff>
      <xdr:row>72</xdr:row>
      <xdr:rowOff>81280</xdr:rowOff>
    </xdr:to>
    <xdr:cxnSp macro="">
      <xdr:nvCxnSpPr>
        <xdr:cNvPr id="369" name="直線コネクタ 368"/>
        <xdr:cNvCxnSpPr/>
      </xdr:nvCxnSpPr>
      <xdr:spPr>
        <a:xfrm flipV="1">
          <a:off x="3987800" y="12402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81280</xdr:rowOff>
    </xdr:from>
    <xdr:to>
      <xdr:col>5</xdr:col>
      <xdr:colOff>549275</xdr:colOff>
      <xdr:row>72</xdr:row>
      <xdr:rowOff>111760</xdr:rowOff>
    </xdr:to>
    <xdr:cxnSp macro="">
      <xdr:nvCxnSpPr>
        <xdr:cNvPr id="372" name="直線コネクタ 371"/>
        <xdr:cNvCxnSpPr/>
      </xdr:nvCxnSpPr>
      <xdr:spPr>
        <a:xfrm flipV="1">
          <a:off x="3098800" y="12425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96520</xdr:rowOff>
    </xdr:from>
    <xdr:to>
      <xdr:col>4</xdr:col>
      <xdr:colOff>346075</xdr:colOff>
      <xdr:row>72</xdr:row>
      <xdr:rowOff>111760</xdr:rowOff>
    </xdr:to>
    <xdr:cxnSp macro="">
      <xdr:nvCxnSpPr>
        <xdr:cNvPr id="375" name="直線コネクタ 374"/>
        <xdr:cNvCxnSpPr/>
      </xdr:nvCxnSpPr>
      <xdr:spPr>
        <a:xfrm>
          <a:off x="2209800" y="12440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81280</xdr:rowOff>
    </xdr:from>
    <xdr:to>
      <xdr:col>3</xdr:col>
      <xdr:colOff>142875</xdr:colOff>
      <xdr:row>72</xdr:row>
      <xdr:rowOff>96520</xdr:rowOff>
    </xdr:to>
    <xdr:cxnSp macro="">
      <xdr:nvCxnSpPr>
        <xdr:cNvPr id="378" name="直線コネクタ 377"/>
        <xdr:cNvCxnSpPr/>
      </xdr:nvCxnSpPr>
      <xdr:spPr>
        <a:xfrm>
          <a:off x="1320800" y="12425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7620</xdr:rowOff>
    </xdr:from>
    <xdr:to>
      <xdr:col>7</xdr:col>
      <xdr:colOff>66675</xdr:colOff>
      <xdr:row>72</xdr:row>
      <xdr:rowOff>109220</xdr:rowOff>
    </xdr:to>
    <xdr:sp macro="" textlink="">
      <xdr:nvSpPr>
        <xdr:cNvPr id="388" name="円/楕円 387"/>
        <xdr:cNvSpPr/>
      </xdr:nvSpPr>
      <xdr:spPr>
        <a:xfrm>
          <a:off x="47752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87647</xdr:rowOff>
    </xdr:from>
    <xdr:ext cx="762000" cy="259045"/>
    <xdr:sp macro="" textlink="">
      <xdr:nvSpPr>
        <xdr:cNvPr id="389" name="公債費該当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30480</xdr:rowOff>
    </xdr:from>
    <xdr:to>
      <xdr:col>5</xdr:col>
      <xdr:colOff>600075</xdr:colOff>
      <xdr:row>72</xdr:row>
      <xdr:rowOff>132080</xdr:rowOff>
    </xdr:to>
    <xdr:sp macro="" textlink="">
      <xdr:nvSpPr>
        <xdr:cNvPr id="390" name="円/楕円 389"/>
        <xdr:cNvSpPr/>
      </xdr:nvSpPr>
      <xdr:spPr>
        <a:xfrm>
          <a:off x="3937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70</xdr:row>
      <xdr:rowOff>142257</xdr:rowOff>
    </xdr:from>
    <xdr:ext cx="736600" cy="259045"/>
    <xdr:sp macro="" textlink="">
      <xdr:nvSpPr>
        <xdr:cNvPr id="391" name="テキスト ボックス 390"/>
        <xdr:cNvSpPr txBox="1"/>
      </xdr:nvSpPr>
      <xdr:spPr>
        <a:xfrm>
          <a:off x="3606800" y="1214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60960</xdr:rowOff>
    </xdr:from>
    <xdr:to>
      <xdr:col>4</xdr:col>
      <xdr:colOff>396875</xdr:colOff>
      <xdr:row>72</xdr:row>
      <xdr:rowOff>162560</xdr:rowOff>
    </xdr:to>
    <xdr:sp macro="" textlink="">
      <xdr:nvSpPr>
        <xdr:cNvPr id="392" name="円/楕円 391"/>
        <xdr:cNvSpPr/>
      </xdr:nvSpPr>
      <xdr:spPr>
        <a:xfrm>
          <a:off x="3048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1287</xdr:rowOff>
    </xdr:from>
    <xdr:ext cx="762000" cy="259045"/>
    <xdr:sp macro="" textlink="">
      <xdr:nvSpPr>
        <xdr:cNvPr id="393" name="テキスト ボックス 392"/>
        <xdr:cNvSpPr txBox="1"/>
      </xdr:nvSpPr>
      <xdr:spPr>
        <a:xfrm>
          <a:off x="2717800" y="121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45720</xdr:rowOff>
    </xdr:from>
    <xdr:to>
      <xdr:col>3</xdr:col>
      <xdr:colOff>193675</xdr:colOff>
      <xdr:row>72</xdr:row>
      <xdr:rowOff>147320</xdr:rowOff>
    </xdr:to>
    <xdr:sp macro="" textlink="">
      <xdr:nvSpPr>
        <xdr:cNvPr id="394" name="円/楕円 393"/>
        <xdr:cNvSpPr/>
      </xdr:nvSpPr>
      <xdr:spPr>
        <a:xfrm>
          <a:off x="2159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70</xdr:row>
      <xdr:rowOff>157497</xdr:rowOff>
    </xdr:from>
    <xdr:ext cx="762000" cy="259045"/>
    <xdr:sp macro="" textlink="">
      <xdr:nvSpPr>
        <xdr:cNvPr id="395" name="テキスト ボックス 394"/>
        <xdr:cNvSpPr txBox="1"/>
      </xdr:nvSpPr>
      <xdr:spPr>
        <a:xfrm>
          <a:off x="1828800" y="121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30480</xdr:rowOff>
    </xdr:from>
    <xdr:to>
      <xdr:col>1</xdr:col>
      <xdr:colOff>676275</xdr:colOff>
      <xdr:row>72</xdr:row>
      <xdr:rowOff>132080</xdr:rowOff>
    </xdr:to>
    <xdr:sp macro="" textlink="">
      <xdr:nvSpPr>
        <xdr:cNvPr id="396" name="円/楕円 395"/>
        <xdr:cNvSpPr/>
      </xdr:nvSpPr>
      <xdr:spPr>
        <a:xfrm>
          <a:off x="1270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70</xdr:row>
      <xdr:rowOff>142257</xdr:rowOff>
    </xdr:from>
    <xdr:ext cx="762000" cy="259045"/>
    <xdr:sp macro="" textlink="">
      <xdr:nvSpPr>
        <xdr:cNvPr id="397" name="テキスト ボックス 396"/>
        <xdr:cNvSpPr txBox="1"/>
      </xdr:nvSpPr>
      <xdr:spPr>
        <a:xfrm>
          <a:off x="939800" y="1214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公債費以外の数値については、これまで類似団体を上回る数値となっていたが、Ｈ２６から数値が逆転し、Ｈ２７は４．０ポイント下回る数値となっている。</a:t>
          </a:r>
          <a:endParaRPr kumimoji="1" lang="en-US" altLang="ja-JP" sz="1300">
            <a:latin typeface="ＭＳ Ｐゴシック"/>
          </a:endParaRPr>
        </a:p>
        <a:p>
          <a:r>
            <a:rPr kumimoji="1" lang="ja-JP" altLang="en-US" sz="1300">
              <a:latin typeface="ＭＳ Ｐゴシック"/>
            </a:rPr>
            <a:t>　本町の特徴として、物件費の数値が高いことから、引き続き経費削減を徹底し、適正な財政運営に努めていく。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76</xdr:row>
      <xdr:rowOff>35561</xdr:rowOff>
    </xdr:to>
    <xdr:cxnSp macro="">
      <xdr:nvCxnSpPr>
        <xdr:cNvPr id="428" name="直線コネクタ 427"/>
        <xdr:cNvCxnSpPr/>
      </xdr:nvCxnSpPr>
      <xdr:spPr>
        <a:xfrm flipV="1">
          <a:off x="15671800" y="129286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145287</xdr:rowOff>
    </xdr:to>
    <xdr:cxnSp macro="">
      <xdr:nvCxnSpPr>
        <xdr:cNvPr id="431" name="直線コネクタ 430"/>
        <xdr:cNvCxnSpPr/>
      </xdr:nvCxnSpPr>
      <xdr:spPr>
        <a:xfrm flipV="1">
          <a:off x="14782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3" name="テキスト ボックス 432"/>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145287</xdr:rowOff>
    </xdr:from>
    <xdr:to>
      <xdr:col>21</xdr:col>
      <xdr:colOff>361950</xdr:colOff>
      <xdr:row>77</xdr:row>
      <xdr:rowOff>60706</xdr:rowOff>
    </xdr:to>
    <xdr:cxnSp macro="">
      <xdr:nvCxnSpPr>
        <xdr:cNvPr id="434" name="直線コネクタ 433"/>
        <xdr:cNvCxnSpPr/>
      </xdr:nvCxnSpPr>
      <xdr:spPr>
        <a:xfrm flipV="1">
          <a:off x="13893800" y="131754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60706</xdr:rowOff>
    </xdr:to>
    <xdr:cxnSp macro="">
      <xdr:nvCxnSpPr>
        <xdr:cNvPr id="437" name="直線コネクタ 436"/>
        <xdr:cNvCxnSpPr/>
      </xdr:nvCxnSpPr>
      <xdr:spPr>
        <a:xfrm>
          <a:off x="13004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9" name="テキスト ボックス 43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47" name="円/楕円 446"/>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48"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9" name="円/楕円 44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0" name="テキスト ボックス 449"/>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1" name="円/楕円 450"/>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9414</xdr:rowOff>
    </xdr:from>
    <xdr:ext cx="762000" cy="259045"/>
    <xdr:sp macro="" textlink="">
      <xdr:nvSpPr>
        <xdr:cNvPr id="452" name="テキスト ボックス 451"/>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xdr:rowOff>
    </xdr:from>
    <xdr:to>
      <xdr:col>20</xdr:col>
      <xdr:colOff>209550</xdr:colOff>
      <xdr:row>77</xdr:row>
      <xdr:rowOff>111506</xdr:rowOff>
    </xdr:to>
    <xdr:sp macro="" textlink="">
      <xdr:nvSpPr>
        <xdr:cNvPr id="453" name="円/楕円 452"/>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96283</xdr:rowOff>
    </xdr:from>
    <xdr:ext cx="762000" cy="259045"/>
    <xdr:sp macro="" textlink="">
      <xdr:nvSpPr>
        <xdr:cNvPr id="454" name="テキスト ボックス 453"/>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5" name="円/楕円 454"/>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6" name="テキスト ボックス 455"/>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愛知県大口町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139687</xdr:rowOff>
    </xdr:from>
    <xdr:to>
      <xdr:col>4</xdr:col>
      <xdr:colOff>1117600</xdr:colOff>
      <xdr:row>15</xdr:row>
      <xdr:rowOff>146602</xdr:rowOff>
    </xdr:to>
    <xdr:cxnSp macro="">
      <xdr:nvCxnSpPr>
        <xdr:cNvPr id="50" name="直線コネクタ 49"/>
        <xdr:cNvCxnSpPr/>
      </xdr:nvCxnSpPr>
      <xdr:spPr bwMode="auto">
        <a:xfrm>
          <a:off x="5003800" y="2759062"/>
          <a:ext cx="647700" cy="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139687</xdr:rowOff>
    </xdr:from>
    <xdr:to>
      <xdr:col>4</xdr:col>
      <xdr:colOff>469900</xdr:colOff>
      <xdr:row>15</xdr:row>
      <xdr:rowOff>150165</xdr:rowOff>
    </xdr:to>
    <xdr:cxnSp macro="">
      <xdr:nvCxnSpPr>
        <xdr:cNvPr id="53" name="直線コネクタ 52"/>
        <xdr:cNvCxnSpPr/>
      </xdr:nvCxnSpPr>
      <xdr:spPr bwMode="auto">
        <a:xfrm flipV="1">
          <a:off x="4305300" y="2759062"/>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115208</xdr:rowOff>
    </xdr:from>
    <xdr:to>
      <xdr:col>3</xdr:col>
      <xdr:colOff>904875</xdr:colOff>
      <xdr:row>15</xdr:row>
      <xdr:rowOff>150165</xdr:rowOff>
    </xdr:to>
    <xdr:cxnSp macro="">
      <xdr:nvCxnSpPr>
        <xdr:cNvPr id="56" name="直線コネクタ 55"/>
        <xdr:cNvCxnSpPr/>
      </xdr:nvCxnSpPr>
      <xdr:spPr bwMode="auto">
        <a:xfrm>
          <a:off x="3606800" y="2734583"/>
          <a:ext cx="698500" cy="3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97854</xdr:rowOff>
    </xdr:from>
    <xdr:to>
      <xdr:col>3</xdr:col>
      <xdr:colOff>206375</xdr:colOff>
      <xdr:row>15</xdr:row>
      <xdr:rowOff>115208</xdr:rowOff>
    </xdr:to>
    <xdr:cxnSp macro="">
      <xdr:nvCxnSpPr>
        <xdr:cNvPr id="59" name="直線コネクタ 58"/>
        <xdr:cNvCxnSpPr/>
      </xdr:nvCxnSpPr>
      <xdr:spPr bwMode="auto">
        <a:xfrm>
          <a:off x="2908300" y="2717229"/>
          <a:ext cx="698500" cy="1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95802</xdr:rowOff>
    </xdr:from>
    <xdr:to>
      <xdr:col>5</xdr:col>
      <xdr:colOff>34925</xdr:colOff>
      <xdr:row>16</xdr:row>
      <xdr:rowOff>25952</xdr:rowOff>
    </xdr:to>
    <xdr:sp macro="" textlink="">
      <xdr:nvSpPr>
        <xdr:cNvPr id="69" name="円/楕円 68"/>
        <xdr:cNvSpPr/>
      </xdr:nvSpPr>
      <xdr:spPr bwMode="auto">
        <a:xfrm>
          <a:off x="5600700" y="271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112329</xdr:rowOff>
    </xdr:from>
    <xdr:ext cx="762000" cy="259045"/>
    <xdr:sp macro="" textlink="">
      <xdr:nvSpPr>
        <xdr:cNvPr id="70" name="人口1人当たり決算額の推移該当値テキスト130"/>
        <xdr:cNvSpPr txBox="1"/>
      </xdr:nvSpPr>
      <xdr:spPr>
        <a:xfrm>
          <a:off x="5740400" y="25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81,471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88887</xdr:rowOff>
    </xdr:from>
    <xdr:to>
      <xdr:col>4</xdr:col>
      <xdr:colOff>520700</xdr:colOff>
      <xdr:row>16</xdr:row>
      <xdr:rowOff>19037</xdr:rowOff>
    </xdr:to>
    <xdr:sp macro="" textlink="">
      <xdr:nvSpPr>
        <xdr:cNvPr id="71" name="円/楕円 70"/>
        <xdr:cNvSpPr/>
      </xdr:nvSpPr>
      <xdr:spPr bwMode="auto">
        <a:xfrm>
          <a:off x="4953000" y="270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29214</xdr:rowOff>
    </xdr:from>
    <xdr:ext cx="736600" cy="259045"/>
    <xdr:sp macro="" textlink="">
      <xdr:nvSpPr>
        <xdr:cNvPr id="72" name="テキスト ボックス 71"/>
        <xdr:cNvSpPr txBox="1"/>
      </xdr:nvSpPr>
      <xdr:spPr>
        <a:xfrm>
          <a:off x="4622800" y="247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99365</xdr:rowOff>
    </xdr:from>
    <xdr:to>
      <xdr:col>3</xdr:col>
      <xdr:colOff>955675</xdr:colOff>
      <xdr:row>16</xdr:row>
      <xdr:rowOff>29515</xdr:rowOff>
    </xdr:to>
    <xdr:sp macro="" textlink="">
      <xdr:nvSpPr>
        <xdr:cNvPr id="73" name="円/楕円 72"/>
        <xdr:cNvSpPr/>
      </xdr:nvSpPr>
      <xdr:spPr bwMode="auto">
        <a:xfrm>
          <a:off x="4254500" y="271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39692</xdr:rowOff>
    </xdr:from>
    <xdr:ext cx="762000" cy="259045"/>
    <xdr:sp macro="" textlink="">
      <xdr:nvSpPr>
        <xdr:cNvPr id="74" name="テキスト ボックス 73"/>
        <xdr:cNvSpPr txBox="1"/>
      </xdr:nvSpPr>
      <xdr:spPr>
        <a:xfrm>
          <a:off x="3924300" y="248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81,284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64408</xdr:rowOff>
    </xdr:from>
    <xdr:to>
      <xdr:col>3</xdr:col>
      <xdr:colOff>257175</xdr:colOff>
      <xdr:row>15</xdr:row>
      <xdr:rowOff>166008</xdr:rowOff>
    </xdr:to>
    <xdr:sp macro="" textlink="">
      <xdr:nvSpPr>
        <xdr:cNvPr id="75" name="円/楕円 74"/>
        <xdr:cNvSpPr/>
      </xdr:nvSpPr>
      <xdr:spPr bwMode="auto">
        <a:xfrm>
          <a:off x="3556000" y="268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4735</xdr:rowOff>
    </xdr:from>
    <xdr:ext cx="762000" cy="259045"/>
    <xdr:sp macro="" textlink="">
      <xdr:nvSpPr>
        <xdr:cNvPr id="76" name="テキスト ボックス 75"/>
        <xdr:cNvSpPr txBox="1"/>
      </xdr:nvSpPr>
      <xdr:spPr>
        <a:xfrm>
          <a:off x="3225800" y="2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47054</xdr:rowOff>
    </xdr:from>
    <xdr:to>
      <xdr:col>2</xdr:col>
      <xdr:colOff>692150</xdr:colOff>
      <xdr:row>15</xdr:row>
      <xdr:rowOff>148654</xdr:rowOff>
    </xdr:to>
    <xdr:sp macro="" textlink="">
      <xdr:nvSpPr>
        <xdr:cNvPr id="77" name="円/楕円 76"/>
        <xdr:cNvSpPr/>
      </xdr:nvSpPr>
      <xdr:spPr bwMode="auto">
        <a:xfrm>
          <a:off x="2857500" y="266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158831</xdr:rowOff>
    </xdr:from>
    <xdr:ext cx="762000" cy="259045"/>
    <xdr:sp macro="" textlink="">
      <xdr:nvSpPr>
        <xdr:cNvPr id="78" name="テキスト ボックス 77"/>
        <xdr:cNvSpPr txBox="1"/>
      </xdr:nvSpPr>
      <xdr:spPr>
        <a:xfrm>
          <a:off x="2527300" y="24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3728</xdr:rowOff>
    </xdr:from>
    <xdr:to>
      <xdr:col>4</xdr:col>
      <xdr:colOff>1117600</xdr:colOff>
      <xdr:row>37</xdr:row>
      <xdr:rowOff>25806</xdr:rowOff>
    </xdr:to>
    <xdr:cxnSp macro="">
      <xdr:nvCxnSpPr>
        <xdr:cNvPr id="111" name="直線コネクタ 110"/>
        <xdr:cNvCxnSpPr/>
      </xdr:nvCxnSpPr>
      <xdr:spPr bwMode="auto">
        <a:xfrm flipV="1">
          <a:off x="5003800" y="7128428"/>
          <a:ext cx="647700" cy="2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21025</xdr:rowOff>
    </xdr:from>
    <xdr:to>
      <xdr:col>4</xdr:col>
      <xdr:colOff>469900</xdr:colOff>
      <xdr:row>37</xdr:row>
      <xdr:rowOff>25806</xdr:rowOff>
    </xdr:to>
    <xdr:cxnSp macro="">
      <xdr:nvCxnSpPr>
        <xdr:cNvPr id="114" name="直線コネクタ 113"/>
        <xdr:cNvCxnSpPr/>
      </xdr:nvCxnSpPr>
      <xdr:spPr bwMode="auto">
        <a:xfrm>
          <a:off x="4305300" y="7145725"/>
          <a:ext cx="698500" cy="4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21025</xdr:rowOff>
    </xdr:from>
    <xdr:to>
      <xdr:col>3</xdr:col>
      <xdr:colOff>904875</xdr:colOff>
      <xdr:row>37</xdr:row>
      <xdr:rowOff>35979</xdr:rowOff>
    </xdr:to>
    <xdr:cxnSp macro="">
      <xdr:nvCxnSpPr>
        <xdr:cNvPr id="117" name="直線コネクタ 116"/>
        <xdr:cNvCxnSpPr/>
      </xdr:nvCxnSpPr>
      <xdr:spPr bwMode="auto">
        <a:xfrm flipV="1">
          <a:off x="3606800" y="7145725"/>
          <a:ext cx="6985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35979</xdr:rowOff>
    </xdr:from>
    <xdr:to>
      <xdr:col>3</xdr:col>
      <xdr:colOff>206375</xdr:colOff>
      <xdr:row>37</xdr:row>
      <xdr:rowOff>39942</xdr:rowOff>
    </xdr:to>
    <xdr:cxnSp macro="">
      <xdr:nvCxnSpPr>
        <xdr:cNvPr id="120" name="直線コネクタ 119"/>
        <xdr:cNvCxnSpPr/>
      </xdr:nvCxnSpPr>
      <xdr:spPr bwMode="auto">
        <a:xfrm flipV="1">
          <a:off x="2908300" y="7160679"/>
          <a:ext cx="698500" cy="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207580</xdr:rowOff>
    </xdr:from>
    <xdr:ext cx="762000" cy="259045"/>
    <xdr:sp macro="" textlink="">
      <xdr:nvSpPr>
        <xdr:cNvPr id="124" name="テキスト ボックス 123"/>
        <xdr:cNvSpPr txBox="1"/>
      </xdr:nvSpPr>
      <xdr:spPr>
        <a:xfrm>
          <a:off x="2527300" y="647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124378</xdr:rowOff>
    </xdr:from>
    <xdr:to>
      <xdr:col>5</xdr:col>
      <xdr:colOff>34925</xdr:colOff>
      <xdr:row>37</xdr:row>
      <xdr:rowOff>54528</xdr:rowOff>
    </xdr:to>
    <xdr:sp macro="" textlink="">
      <xdr:nvSpPr>
        <xdr:cNvPr id="130" name="円/楕円 129"/>
        <xdr:cNvSpPr/>
      </xdr:nvSpPr>
      <xdr:spPr bwMode="auto">
        <a:xfrm>
          <a:off x="5600700" y="707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96455</xdr:rowOff>
    </xdr:from>
    <xdr:ext cx="762000" cy="259045"/>
    <xdr:sp macro="" textlink="">
      <xdr:nvSpPr>
        <xdr:cNvPr id="131" name="人口1人当たり決算額の推移該当値テキスト445"/>
        <xdr:cNvSpPr txBox="1"/>
      </xdr:nvSpPr>
      <xdr:spPr>
        <a:xfrm>
          <a:off x="5740400" y="70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146456</xdr:rowOff>
    </xdr:from>
    <xdr:to>
      <xdr:col>4</xdr:col>
      <xdr:colOff>520700</xdr:colOff>
      <xdr:row>37</xdr:row>
      <xdr:rowOff>76606</xdr:rowOff>
    </xdr:to>
    <xdr:sp macro="" textlink="">
      <xdr:nvSpPr>
        <xdr:cNvPr id="132" name="円/楕円 131"/>
        <xdr:cNvSpPr/>
      </xdr:nvSpPr>
      <xdr:spPr bwMode="auto">
        <a:xfrm>
          <a:off x="4953000" y="709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61383</xdr:rowOff>
    </xdr:from>
    <xdr:ext cx="736600" cy="259045"/>
    <xdr:sp macro="" textlink="">
      <xdr:nvSpPr>
        <xdr:cNvPr id="133" name="テキスト ボックス 132"/>
        <xdr:cNvSpPr txBox="1"/>
      </xdr:nvSpPr>
      <xdr:spPr>
        <a:xfrm>
          <a:off x="4622800" y="718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141675</xdr:rowOff>
    </xdr:from>
    <xdr:to>
      <xdr:col>3</xdr:col>
      <xdr:colOff>955675</xdr:colOff>
      <xdr:row>37</xdr:row>
      <xdr:rowOff>71825</xdr:rowOff>
    </xdr:to>
    <xdr:sp macro="" textlink="">
      <xdr:nvSpPr>
        <xdr:cNvPr id="134" name="円/楕円 133"/>
        <xdr:cNvSpPr/>
      </xdr:nvSpPr>
      <xdr:spPr bwMode="auto">
        <a:xfrm>
          <a:off x="4254500" y="709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56602</xdr:rowOff>
    </xdr:from>
    <xdr:ext cx="762000" cy="259045"/>
    <xdr:sp macro="" textlink="">
      <xdr:nvSpPr>
        <xdr:cNvPr id="135" name="テキスト ボックス 134"/>
        <xdr:cNvSpPr txBox="1"/>
      </xdr:nvSpPr>
      <xdr:spPr>
        <a:xfrm>
          <a:off x="3924300" y="71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156629</xdr:rowOff>
    </xdr:from>
    <xdr:to>
      <xdr:col>3</xdr:col>
      <xdr:colOff>257175</xdr:colOff>
      <xdr:row>37</xdr:row>
      <xdr:rowOff>86779</xdr:rowOff>
    </xdr:to>
    <xdr:sp macro="" textlink="">
      <xdr:nvSpPr>
        <xdr:cNvPr id="136" name="円/楕円 135"/>
        <xdr:cNvSpPr/>
      </xdr:nvSpPr>
      <xdr:spPr bwMode="auto">
        <a:xfrm>
          <a:off x="3556000" y="71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71556</xdr:rowOff>
    </xdr:from>
    <xdr:ext cx="762000" cy="259045"/>
    <xdr:sp macro="" textlink="">
      <xdr:nvSpPr>
        <xdr:cNvPr id="137" name="テキスト ボックス 136"/>
        <xdr:cNvSpPr txBox="1"/>
      </xdr:nvSpPr>
      <xdr:spPr>
        <a:xfrm>
          <a:off x="3225800" y="71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160592</xdr:rowOff>
    </xdr:from>
    <xdr:to>
      <xdr:col>2</xdr:col>
      <xdr:colOff>692150</xdr:colOff>
      <xdr:row>37</xdr:row>
      <xdr:rowOff>90742</xdr:rowOff>
    </xdr:to>
    <xdr:sp macro="" textlink="">
      <xdr:nvSpPr>
        <xdr:cNvPr id="138" name="円/楕円 137"/>
        <xdr:cNvSpPr/>
      </xdr:nvSpPr>
      <xdr:spPr bwMode="auto">
        <a:xfrm>
          <a:off x="2857500" y="711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75519</xdr:rowOff>
    </xdr:from>
    <xdr:ext cx="762000" cy="259045"/>
    <xdr:sp macro="" textlink="">
      <xdr:nvSpPr>
        <xdr:cNvPr id="139" name="テキスト ボックス 138"/>
        <xdr:cNvSpPr txBox="1"/>
      </xdr:nvSpPr>
      <xdr:spPr>
        <a:xfrm>
          <a:off x="2527300" y="72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23,422
23,025
13.61
9,011,177
8,357,600
512,018
6,296,479
2,853,331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161440</xdr:rowOff>
    </xdr:from>
    <xdr:to>
      <xdr:col>6</xdr:col>
      <xdr:colOff>511175</xdr:colOff>
      <xdr:row>35</xdr:row>
      <xdr:rowOff>169578</xdr:rowOff>
    </xdr:to>
    <xdr:cxnSp macro="">
      <xdr:nvCxnSpPr>
        <xdr:cNvPr id="59" name="直線コネクタ 58"/>
        <xdr:cNvCxnSpPr/>
      </xdr:nvCxnSpPr>
      <xdr:spPr>
        <a:xfrm>
          <a:off x="3797300" y="6162190"/>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161440</xdr:rowOff>
    </xdr:from>
    <xdr:to>
      <xdr:col>5</xdr:col>
      <xdr:colOff>358775</xdr:colOff>
      <xdr:row>36</xdr:row>
      <xdr:rowOff>11090</xdr:rowOff>
    </xdr:to>
    <xdr:cxnSp macro="">
      <xdr:nvCxnSpPr>
        <xdr:cNvPr id="62" name="直線コネクタ 61"/>
        <xdr:cNvCxnSpPr/>
      </xdr:nvCxnSpPr>
      <xdr:spPr>
        <a:xfrm flipV="1">
          <a:off x="2908300" y="6162190"/>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160022</xdr:rowOff>
    </xdr:from>
    <xdr:to>
      <xdr:col>4</xdr:col>
      <xdr:colOff>155575</xdr:colOff>
      <xdr:row>36</xdr:row>
      <xdr:rowOff>11090</xdr:rowOff>
    </xdr:to>
    <xdr:cxnSp macro="">
      <xdr:nvCxnSpPr>
        <xdr:cNvPr id="65" name="直線コネクタ 64"/>
        <xdr:cNvCxnSpPr/>
      </xdr:nvCxnSpPr>
      <xdr:spPr>
        <a:xfrm>
          <a:off x="2019300" y="6160772"/>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131402</xdr:rowOff>
    </xdr:from>
    <xdr:to>
      <xdr:col>2</xdr:col>
      <xdr:colOff>638175</xdr:colOff>
      <xdr:row>35</xdr:row>
      <xdr:rowOff>160022</xdr:rowOff>
    </xdr:to>
    <xdr:cxnSp macro="">
      <xdr:nvCxnSpPr>
        <xdr:cNvPr id="68" name="直線コネクタ 67"/>
        <xdr:cNvCxnSpPr/>
      </xdr:nvCxnSpPr>
      <xdr:spPr>
        <a:xfrm>
          <a:off x="1130300" y="6132152"/>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118778</xdr:rowOff>
    </xdr:from>
    <xdr:to>
      <xdr:col>6</xdr:col>
      <xdr:colOff>561975</xdr:colOff>
      <xdr:row>36</xdr:row>
      <xdr:rowOff>48928</xdr:rowOff>
    </xdr:to>
    <xdr:sp macro="" textlink="">
      <xdr:nvSpPr>
        <xdr:cNvPr id="78" name="円/楕円 77"/>
        <xdr:cNvSpPr/>
      </xdr:nvSpPr>
      <xdr:spPr>
        <a:xfrm>
          <a:off x="4584700" y="61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97205</xdr:rowOff>
    </xdr:from>
    <xdr:ext cx="534377" cy="259045"/>
    <xdr:sp macro="" textlink="">
      <xdr:nvSpPr>
        <xdr:cNvPr id="79" name="人件費該当値テキスト"/>
        <xdr:cNvSpPr txBox="1"/>
      </xdr:nvSpPr>
      <xdr:spPr>
        <a:xfrm>
          <a:off x="4686300" y="60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110640</xdr:rowOff>
    </xdr:from>
    <xdr:to>
      <xdr:col>5</xdr:col>
      <xdr:colOff>409575</xdr:colOff>
      <xdr:row>36</xdr:row>
      <xdr:rowOff>40790</xdr:rowOff>
    </xdr:to>
    <xdr:sp macro="" textlink="">
      <xdr:nvSpPr>
        <xdr:cNvPr id="80" name="円/楕円 79"/>
        <xdr:cNvSpPr/>
      </xdr:nvSpPr>
      <xdr:spPr>
        <a:xfrm>
          <a:off x="3746500" y="61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31917</xdr:rowOff>
    </xdr:from>
    <xdr:ext cx="534377" cy="259045"/>
    <xdr:sp macro="" textlink="">
      <xdr:nvSpPr>
        <xdr:cNvPr id="81" name="テキスト ボックス 80"/>
        <xdr:cNvSpPr txBox="1"/>
      </xdr:nvSpPr>
      <xdr:spPr>
        <a:xfrm>
          <a:off x="3530111" y="62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131740</xdr:rowOff>
    </xdr:from>
    <xdr:to>
      <xdr:col>4</xdr:col>
      <xdr:colOff>206375</xdr:colOff>
      <xdr:row>36</xdr:row>
      <xdr:rowOff>61890</xdr:rowOff>
    </xdr:to>
    <xdr:sp macro="" textlink="">
      <xdr:nvSpPr>
        <xdr:cNvPr id="82" name="円/楕円 81"/>
        <xdr:cNvSpPr/>
      </xdr:nvSpPr>
      <xdr:spPr>
        <a:xfrm>
          <a:off x="2857500" y="61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78417</xdr:rowOff>
    </xdr:from>
    <xdr:ext cx="534377" cy="259045"/>
    <xdr:sp macro="" textlink="">
      <xdr:nvSpPr>
        <xdr:cNvPr id="83" name="テキスト ボックス 82"/>
        <xdr:cNvSpPr txBox="1"/>
      </xdr:nvSpPr>
      <xdr:spPr>
        <a:xfrm>
          <a:off x="2641111" y="590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109222</xdr:rowOff>
    </xdr:from>
    <xdr:to>
      <xdr:col>3</xdr:col>
      <xdr:colOff>3175</xdr:colOff>
      <xdr:row>36</xdr:row>
      <xdr:rowOff>39372</xdr:rowOff>
    </xdr:to>
    <xdr:sp macro="" textlink="">
      <xdr:nvSpPr>
        <xdr:cNvPr id="84" name="円/楕円 83"/>
        <xdr:cNvSpPr/>
      </xdr:nvSpPr>
      <xdr:spPr>
        <a:xfrm>
          <a:off x="1968500" y="61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55899</xdr:rowOff>
    </xdr:from>
    <xdr:ext cx="534377" cy="259045"/>
    <xdr:sp macro="" textlink="">
      <xdr:nvSpPr>
        <xdr:cNvPr id="85" name="テキスト ボックス 84"/>
        <xdr:cNvSpPr txBox="1"/>
      </xdr:nvSpPr>
      <xdr:spPr>
        <a:xfrm>
          <a:off x="1752111" y="58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80602</xdr:rowOff>
    </xdr:from>
    <xdr:to>
      <xdr:col>1</xdr:col>
      <xdr:colOff>485775</xdr:colOff>
      <xdr:row>36</xdr:row>
      <xdr:rowOff>10752</xdr:rowOff>
    </xdr:to>
    <xdr:sp macro="" textlink="">
      <xdr:nvSpPr>
        <xdr:cNvPr id="86" name="円/楕円 85"/>
        <xdr:cNvSpPr/>
      </xdr:nvSpPr>
      <xdr:spPr>
        <a:xfrm>
          <a:off x="1079500" y="60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1879</xdr:rowOff>
    </xdr:from>
    <xdr:ext cx="534377" cy="259045"/>
    <xdr:sp macro="" textlink="">
      <xdr:nvSpPr>
        <xdr:cNvPr id="87" name="テキスト ボックス 86"/>
        <xdr:cNvSpPr txBox="1"/>
      </xdr:nvSpPr>
      <xdr:spPr>
        <a:xfrm>
          <a:off x="863111" y="617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93321</xdr:rowOff>
    </xdr:from>
    <xdr:to>
      <xdr:col>6</xdr:col>
      <xdr:colOff>511175</xdr:colOff>
      <xdr:row>58</xdr:row>
      <xdr:rowOff>95523</xdr:rowOff>
    </xdr:to>
    <xdr:cxnSp macro="">
      <xdr:nvCxnSpPr>
        <xdr:cNvPr id="116" name="直線コネクタ 115"/>
        <xdr:cNvCxnSpPr/>
      </xdr:nvCxnSpPr>
      <xdr:spPr>
        <a:xfrm>
          <a:off x="3797300" y="10037421"/>
          <a:ext cx="8382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93321</xdr:rowOff>
    </xdr:from>
    <xdr:to>
      <xdr:col>5</xdr:col>
      <xdr:colOff>358775</xdr:colOff>
      <xdr:row>58</xdr:row>
      <xdr:rowOff>97882</xdr:rowOff>
    </xdr:to>
    <xdr:cxnSp macro="">
      <xdr:nvCxnSpPr>
        <xdr:cNvPr id="119" name="直線コネクタ 118"/>
        <xdr:cNvCxnSpPr/>
      </xdr:nvCxnSpPr>
      <xdr:spPr>
        <a:xfrm flipV="1">
          <a:off x="2908300" y="10037421"/>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155287</xdr:rowOff>
    </xdr:from>
    <xdr:ext cx="534377" cy="259045"/>
    <xdr:sp macro="" textlink="">
      <xdr:nvSpPr>
        <xdr:cNvPr id="121" name="テキスト ボックス 120"/>
        <xdr:cNvSpPr txBox="1"/>
      </xdr:nvSpPr>
      <xdr:spPr>
        <a:xfrm>
          <a:off x="3530111" y="10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97882</xdr:rowOff>
    </xdr:from>
    <xdr:to>
      <xdr:col>4</xdr:col>
      <xdr:colOff>155575</xdr:colOff>
      <xdr:row>58</xdr:row>
      <xdr:rowOff>102145</xdr:rowOff>
    </xdr:to>
    <xdr:cxnSp macro="">
      <xdr:nvCxnSpPr>
        <xdr:cNvPr id="122" name="直線コネクタ 121"/>
        <xdr:cNvCxnSpPr/>
      </xdr:nvCxnSpPr>
      <xdr:spPr>
        <a:xfrm flipV="1">
          <a:off x="2019300" y="10041982"/>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159049</xdr:rowOff>
    </xdr:from>
    <xdr:ext cx="534377" cy="259045"/>
    <xdr:sp macro="" textlink="">
      <xdr:nvSpPr>
        <xdr:cNvPr id="124" name="テキスト ボックス 123"/>
        <xdr:cNvSpPr txBox="1"/>
      </xdr:nvSpPr>
      <xdr:spPr>
        <a:xfrm>
          <a:off x="2641111" y="101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98346</xdr:rowOff>
    </xdr:from>
    <xdr:to>
      <xdr:col>2</xdr:col>
      <xdr:colOff>638175</xdr:colOff>
      <xdr:row>58</xdr:row>
      <xdr:rowOff>102145</xdr:rowOff>
    </xdr:to>
    <xdr:cxnSp macro="">
      <xdr:nvCxnSpPr>
        <xdr:cNvPr id="125" name="直線コネクタ 124"/>
        <xdr:cNvCxnSpPr/>
      </xdr:nvCxnSpPr>
      <xdr:spPr>
        <a:xfrm>
          <a:off x="1130300" y="10042446"/>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162065</xdr:rowOff>
    </xdr:from>
    <xdr:ext cx="534377" cy="259045"/>
    <xdr:sp macro="" textlink="">
      <xdr:nvSpPr>
        <xdr:cNvPr id="127" name="テキスト ボックス 126"/>
        <xdr:cNvSpPr txBox="1"/>
      </xdr:nvSpPr>
      <xdr:spPr>
        <a:xfrm>
          <a:off x="1752111" y="101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158683</xdr:rowOff>
    </xdr:from>
    <xdr:ext cx="534377" cy="259045"/>
    <xdr:sp macro="" textlink="">
      <xdr:nvSpPr>
        <xdr:cNvPr id="129" name="テキスト ボックス 128"/>
        <xdr:cNvSpPr txBox="1"/>
      </xdr:nvSpPr>
      <xdr:spPr>
        <a:xfrm>
          <a:off x="863111" y="101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44723</xdr:rowOff>
    </xdr:from>
    <xdr:to>
      <xdr:col>6</xdr:col>
      <xdr:colOff>561975</xdr:colOff>
      <xdr:row>58</xdr:row>
      <xdr:rowOff>146323</xdr:rowOff>
    </xdr:to>
    <xdr:sp macro="" textlink="">
      <xdr:nvSpPr>
        <xdr:cNvPr id="135" name="円/楕円 134"/>
        <xdr:cNvSpPr/>
      </xdr:nvSpPr>
      <xdr:spPr>
        <a:xfrm>
          <a:off x="4584700" y="99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42521</xdr:rowOff>
    </xdr:from>
    <xdr:to>
      <xdr:col>5</xdr:col>
      <xdr:colOff>409575</xdr:colOff>
      <xdr:row>58</xdr:row>
      <xdr:rowOff>144121</xdr:rowOff>
    </xdr:to>
    <xdr:sp macro="" textlink="">
      <xdr:nvSpPr>
        <xdr:cNvPr id="137" name="円/楕円 136"/>
        <xdr:cNvSpPr/>
      </xdr:nvSpPr>
      <xdr:spPr>
        <a:xfrm>
          <a:off x="3746500" y="99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160648</xdr:rowOff>
    </xdr:from>
    <xdr:ext cx="534377" cy="259045"/>
    <xdr:sp macro="" textlink="">
      <xdr:nvSpPr>
        <xdr:cNvPr id="138" name="テキスト ボックス 137"/>
        <xdr:cNvSpPr txBox="1"/>
      </xdr:nvSpPr>
      <xdr:spPr>
        <a:xfrm>
          <a:off x="3530111" y="976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47082</xdr:rowOff>
    </xdr:from>
    <xdr:to>
      <xdr:col>4</xdr:col>
      <xdr:colOff>206375</xdr:colOff>
      <xdr:row>58</xdr:row>
      <xdr:rowOff>148682</xdr:rowOff>
    </xdr:to>
    <xdr:sp macro="" textlink="">
      <xdr:nvSpPr>
        <xdr:cNvPr id="139" name="円/楕円 138"/>
        <xdr:cNvSpPr/>
      </xdr:nvSpPr>
      <xdr:spPr>
        <a:xfrm>
          <a:off x="2857500" y="99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165209</xdr:rowOff>
    </xdr:from>
    <xdr:ext cx="534377" cy="259045"/>
    <xdr:sp macro="" textlink="">
      <xdr:nvSpPr>
        <xdr:cNvPr id="140" name="テキスト ボックス 139"/>
        <xdr:cNvSpPr txBox="1"/>
      </xdr:nvSpPr>
      <xdr:spPr>
        <a:xfrm>
          <a:off x="2641111" y="97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51345</xdr:rowOff>
    </xdr:from>
    <xdr:to>
      <xdr:col>3</xdr:col>
      <xdr:colOff>3175</xdr:colOff>
      <xdr:row>58</xdr:row>
      <xdr:rowOff>152945</xdr:rowOff>
    </xdr:to>
    <xdr:sp macro="" textlink="">
      <xdr:nvSpPr>
        <xdr:cNvPr id="141" name="円/楕円 140"/>
        <xdr:cNvSpPr/>
      </xdr:nvSpPr>
      <xdr:spPr>
        <a:xfrm>
          <a:off x="1968500" y="99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169472</xdr:rowOff>
    </xdr:from>
    <xdr:ext cx="534377" cy="259045"/>
    <xdr:sp macro="" textlink="">
      <xdr:nvSpPr>
        <xdr:cNvPr id="142" name="テキスト ボックス 141"/>
        <xdr:cNvSpPr txBox="1"/>
      </xdr:nvSpPr>
      <xdr:spPr>
        <a:xfrm>
          <a:off x="1752111" y="9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47546</xdr:rowOff>
    </xdr:from>
    <xdr:to>
      <xdr:col>1</xdr:col>
      <xdr:colOff>485775</xdr:colOff>
      <xdr:row>58</xdr:row>
      <xdr:rowOff>149146</xdr:rowOff>
    </xdr:to>
    <xdr:sp macro="" textlink="">
      <xdr:nvSpPr>
        <xdr:cNvPr id="143" name="円/楕円 142"/>
        <xdr:cNvSpPr/>
      </xdr:nvSpPr>
      <xdr:spPr>
        <a:xfrm>
          <a:off x="1079500" y="99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165673</xdr:rowOff>
    </xdr:from>
    <xdr:ext cx="534377" cy="259045"/>
    <xdr:sp macro="" textlink="">
      <xdr:nvSpPr>
        <xdr:cNvPr id="144" name="テキスト ボックス 143"/>
        <xdr:cNvSpPr txBox="1"/>
      </xdr:nvSpPr>
      <xdr:spPr>
        <a:xfrm>
          <a:off x="863111" y="976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125985</xdr:rowOff>
    </xdr:from>
    <xdr:to>
      <xdr:col>6</xdr:col>
      <xdr:colOff>511175</xdr:colOff>
      <xdr:row>77</xdr:row>
      <xdr:rowOff>138068</xdr:rowOff>
    </xdr:to>
    <xdr:cxnSp macro="">
      <xdr:nvCxnSpPr>
        <xdr:cNvPr id="175" name="直線コネクタ 174"/>
        <xdr:cNvCxnSpPr/>
      </xdr:nvCxnSpPr>
      <xdr:spPr>
        <a:xfrm flipV="1">
          <a:off x="3797300" y="13327635"/>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138068</xdr:rowOff>
    </xdr:from>
    <xdr:to>
      <xdr:col>5</xdr:col>
      <xdr:colOff>358775</xdr:colOff>
      <xdr:row>77</xdr:row>
      <xdr:rowOff>159294</xdr:rowOff>
    </xdr:to>
    <xdr:cxnSp macro="">
      <xdr:nvCxnSpPr>
        <xdr:cNvPr id="178" name="直線コネクタ 177"/>
        <xdr:cNvCxnSpPr/>
      </xdr:nvCxnSpPr>
      <xdr:spPr>
        <a:xfrm flipV="1">
          <a:off x="2908300" y="133397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159294</xdr:rowOff>
    </xdr:from>
    <xdr:to>
      <xdr:col>4</xdr:col>
      <xdr:colOff>155575</xdr:colOff>
      <xdr:row>78</xdr:row>
      <xdr:rowOff>13753</xdr:rowOff>
    </xdr:to>
    <xdr:cxnSp macro="">
      <xdr:nvCxnSpPr>
        <xdr:cNvPr id="181" name="直線コネクタ 180"/>
        <xdr:cNvCxnSpPr/>
      </xdr:nvCxnSpPr>
      <xdr:spPr>
        <a:xfrm flipV="1">
          <a:off x="2019300" y="13360944"/>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13753</xdr:rowOff>
    </xdr:from>
    <xdr:to>
      <xdr:col>2</xdr:col>
      <xdr:colOff>638175</xdr:colOff>
      <xdr:row>78</xdr:row>
      <xdr:rowOff>61105</xdr:rowOff>
    </xdr:to>
    <xdr:cxnSp macro="">
      <xdr:nvCxnSpPr>
        <xdr:cNvPr id="184" name="直線コネクタ 183"/>
        <xdr:cNvCxnSpPr/>
      </xdr:nvCxnSpPr>
      <xdr:spPr>
        <a:xfrm flipV="1">
          <a:off x="1130300" y="1338685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75185</xdr:rowOff>
    </xdr:from>
    <xdr:to>
      <xdr:col>6</xdr:col>
      <xdr:colOff>561975</xdr:colOff>
      <xdr:row>78</xdr:row>
      <xdr:rowOff>5335</xdr:rowOff>
    </xdr:to>
    <xdr:sp macro="" textlink="">
      <xdr:nvSpPr>
        <xdr:cNvPr id="194" name="円/楕円 193"/>
        <xdr:cNvSpPr/>
      </xdr:nvSpPr>
      <xdr:spPr>
        <a:xfrm>
          <a:off x="4584700" y="132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53612</xdr:rowOff>
    </xdr:from>
    <xdr:ext cx="469744" cy="259045"/>
    <xdr:sp macro="" textlink="">
      <xdr:nvSpPr>
        <xdr:cNvPr id="195" name="維持補修費該当値テキスト"/>
        <xdr:cNvSpPr txBox="1"/>
      </xdr:nvSpPr>
      <xdr:spPr>
        <a:xfrm>
          <a:off x="4686300" y="1325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87268</xdr:rowOff>
    </xdr:from>
    <xdr:to>
      <xdr:col>5</xdr:col>
      <xdr:colOff>409575</xdr:colOff>
      <xdr:row>78</xdr:row>
      <xdr:rowOff>17418</xdr:rowOff>
    </xdr:to>
    <xdr:sp macro="" textlink="">
      <xdr:nvSpPr>
        <xdr:cNvPr id="196" name="円/楕円 195"/>
        <xdr:cNvSpPr/>
      </xdr:nvSpPr>
      <xdr:spPr>
        <a:xfrm>
          <a:off x="3746500" y="132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8545</xdr:rowOff>
    </xdr:from>
    <xdr:ext cx="469744" cy="259045"/>
    <xdr:sp macro="" textlink="">
      <xdr:nvSpPr>
        <xdr:cNvPr id="197" name="テキスト ボックス 196"/>
        <xdr:cNvSpPr txBox="1"/>
      </xdr:nvSpPr>
      <xdr:spPr>
        <a:xfrm>
          <a:off x="3562427" y="1338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108494</xdr:rowOff>
    </xdr:from>
    <xdr:to>
      <xdr:col>4</xdr:col>
      <xdr:colOff>206375</xdr:colOff>
      <xdr:row>78</xdr:row>
      <xdr:rowOff>38644</xdr:rowOff>
    </xdr:to>
    <xdr:sp macro="" textlink="">
      <xdr:nvSpPr>
        <xdr:cNvPr id="198" name="円/楕円 197"/>
        <xdr:cNvSpPr/>
      </xdr:nvSpPr>
      <xdr:spPr>
        <a:xfrm>
          <a:off x="2857500" y="133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29771</xdr:rowOff>
    </xdr:from>
    <xdr:ext cx="469744" cy="259045"/>
    <xdr:sp macro="" textlink="">
      <xdr:nvSpPr>
        <xdr:cNvPr id="199" name="テキスト ボックス 198"/>
        <xdr:cNvSpPr txBox="1"/>
      </xdr:nvSpPr>
      <xdr:spPr>
        <a:xfrm>
          <a:off x="2673427"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134403</xdr:rowOff>
    </xdr:from>
    <xdr:to>
      <xdr:col>3</xdr:col>
      <xdr:colOff>3175</xdr:colOff>
      <xdr:row>78</xdr:row>
      <xdr:rowOff>64553</xdr:rowOff>
    </xdr:to>
    <xdr:sp macro="" textlink="">
      <xdr:nvSpPr>
        <xdr:cNvPr id="200" name="円/楕円 199"/>
        <xdr:cNvSpPr/>
      </xdr:nvSpPr>
      <xdr:spPr>
        <a:xfrm>
          <a:off x="1968500" y="133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55680</xdr:rowOff>
    </xdr:from>
    <xdr:ext cx="469744" cy="259045"/>
    <xdr:sp macro="" textlink="">
      <xdr:nvSpPr>
        <xdr:cNvPr id="201" name="テキスト ボックス 200"/>
        <xdr:cNvSpPr txBox="1"/>
      </xdr:nvSpPr>
      <xdr:spPr>
        <a:xfrm>
          <a:off x="1784427" y="1342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10305</xdr:rowOff>
    </xdr:from>
    <xdr:to>
      <xdr:col>1</xdr:col>
      <xdr:colOff>485775</xdr:colOff>
      <xdr:row>78</xdr:row>
      <xdr:rowOff>111905</xdr:rowOff>
    </xdr:to>
    <xdr:sp macro="" textlink="">
      <xdr:nvSpPr>
        <xdr:cNvPr id="202" name="円/楕円 201"/>
        <xdr:cNvSpPr/>
      </xdr:nvSpPr>
      <xdr:spPr>
        <a:xfrm>
          <a:off x="1079500" y="133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103032</xdr:rowOff>
    </xdr:from>
    <xdr:ext cx="469744" cy="259045"/>
    <xdr:sp macro="" textlink="">
      <xdr:nvSpPr>
        <xdr:cNvPr id="203" name="テキスト ボックス 202"/>
        <xdr:cNvSpPr txBox="1"/>
      </xdr:nvSpPr>
      <xdr:spPr>
        <a:xfrm>
          <a:off x="895427" y="1347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57534</xdr:rowOff>
    </xdr:from>
    <xdr:to>
      <xdr:col>6</xdr:col>
      <xdr:colOff>511175</xdr:colOff>
      <xdr:row>97</xdr:row>
      <xdr:rowOff>87481</xdr:rowOff>
    </xdr:to>
    <xdr:cxnSp macro="">
      <xdr:nvCxnSpPr>
        <xdr:cNvPr id="235" name="直線コネクタ 234"/>
        <xdr:cNvCxnSpPr/>
      </xdr:nvCxnSpPr>
      <xdr:spPr>
        <a:xfrm>
          <a:off x="3797300" y="16688184"/>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57534</xdr:rowOff>
    </xdr:from>
    <xdr:to>
      <xdr:col>5</xdr:col>
      <xdr:colOff>358775</xdr:colOff>
      <xdr:row>98</xdr:row>
      <xdr:rowOff>51788</xdr:rowOff>
    </xdr:to>
    <xdr:cxnSp macro="">
      <xdr:nvCxnSpPr>
        <xdr:cNvPr id="238" name="直線コネクタ 237"/>
        <xdr:cNvCxnSpPr/>
      </xdr:nvCxnSpPr>
      <xdr:spPr>
        <a:xfrm flipV="1">
          <a:off x="2908300" y="16688184"/>
          <a:ext cx="889000" cy="16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57686</xdr:rowOff>
    </xdr:from>
    <xdr:ext cx="534377" cy="259045"/>
    <xdr:sp macro="" textlink="">
      <xdr:nvSpPr>
        <xdr:cNvPr id="240" name="テキスト ボックス 239"/>
        <xdr:cNvSpPr txBox="1"/>
      </xdr:nvSpPr>
      <xdr:spPr>
        <a:xfrm>
          <a:off x="3530111" y="163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51788</xdr:rowOff>
    </xdr:from>
    <xdr:to>
      <xdr:col>4</xdr:col>
      <xdr:colOff>155575</xdr:colOff>
      <xdr:row>98</xdr:row>
      <xdr:rowOff>86534</xdr:rowOff>
    </xdr:to>
    <xdr:cxnSp macro="">
      <xdr:nvCxnSpPr>
        <xdr:cNvPr id="241" name="直線コネクタ 240"/>
        <xdr:cNvCxnSpPr/>
      </xdr:nvCxnSpPr>
      <xdr:spPr>
        <a:xfrm flipV="1">
          <a:off x="2019300" y="16853888"/>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44688</xdr:rowOff>
    </xdr:from>
    <xdr:ext cx="534377" cy="259045"/>
    <xdr:sp macro="" textlink="">
      <xdr:nvSpPr>
        <xdr:cNvPr id="243" name="テキスト ボックス 242"/>
        <xdr:cNvSpPr txBox="1"/>
      </xdr:nvSpPr>
      <xdr:spPr>
        <a:xfrm>
          <a:off x="2641111" y="165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150966</xdr:rowOff>
    </xdr:from>
    <xdr:to>
      <xdr:col>2</xdr:col>
      <xdr:colOff>638175</xdr:colOff>
      <xdr:row>98</xdr:row>
      <xdr:rowOff>86534</xdr:rowOff>
    </xdr:to>
    <xdr:cxnSp macro="">
      <xdr:nvCxnSpPr>
        <xdr:cNvPr id="244" name="直線コネクタ 243"/>
        <xdr:cNvCxnSpPr/>
      </xdr:nvCxnSpPr>
      <xdr:spPr>
        <a:xfrm>
          <a:off x="1130300" y="16781616"/>
          <a:ext cx="88900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64217</xdr:rowOff>
    </xdr:from>
    <xdr:ext cx="534377" cy="259045"/>
    <xdr:sp macro="" textlink="">
      <xdr:nvSpPr>
        <xdr:cNvPr id="246" name="テキスト ボックス 245"/>
        <xdr:cNvSpPr txBox="1"/>
      </xdr:nvSpPr>
      <xdr:spPr>
        <a:xfrm>
          <a:off x="1752111" y="165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39202</xdr:rowOff>
    </xdr:from>
    <xdr:ext cx="534377" cy="259045"/>
    <xdr:sp macro="" textlink="">
      <xdr:nvSpPr>
        <xdr:cNvPr id="248" name="テキスト ボックス 247"/>
        <xdr:cNvSpPr txBox="1"/>
      </xdr:nvSpPr>
      <xdr:spPr>
        <a:xfrm>
          <a:off x="863111" y="164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36681</xdr:rowOff>
    </xdr:from>
    <xdr:to>
      <xdr:col>6</xdr:col>
      <xdr:colOff>561975</xdr:colOff>
      <xdr:row>97</xdr:row>
      <xdr:rowOff>138281</xdr:rowOff>
    </xdr:to>
    <xdr:sp macro="" textlink="">
      <xdr:nvSpPr>
        <xdr:cNvPr id="254" name="円/楕円 253"/>
        <xdr:cNvSpPr/>
      </xdr:nvSpPr>
      <xdr:spPr>
        <a:xfrm>
          <a:off x="4584700" y="166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15108</xdr:rowOff>
    </xdr:from>
    <xdr:ext cx="534377" cy="259045"/>
    <xdr:sp macro="" textlink="">
      <xdr:nvSpPr>
        <xdr:cNvPr id="255" name="扶助費該当値テキスト"/>
        <xdr:cNvSpPr txBox="1"/>
      </xdr:nvSpPr>
      <xdr:spPr>
        <a:xfrm>
          <a:off x="4686300" y="166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6734</xdr:rowOff>
    </xdr:from>
    <xdr:to>
      <xdr:col>5</xdr:col>
      <xdr:colOff>409575</xdr:colOff>
      <xdr:row>97</xdr:row>
      <xdr:rowOff>108334</xdr:rowOff>
    </xdr:to>
    <xdr:sp macro="" textlink="">
      <xdr:nvSpPr>
        <xdr:cNvPr id="256" name="円/楕円 255"/>
        <xdr:cNvSpPr/>
      </xdr:nvSpPr>
      <xdr:spPr>
        <a:xfrm>
          <a:off x="3746500" y="166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99461</xdr:rowOff>
    </xdr:from>
    <xdr:ext cx="534377" cy="259045"/>
    <xdr:sp macro="" textlink="">
      <xdr:nvSpPr>
        <xdr:cNvPr id="257" name="テキスト ボックス 256"/>
        <xdr:cNvSpPr txBox="1"/>
      </xdr:nvSpPr>
      <xdr:spPr>
        <a:xfrm>
          <a:off x="3530111" y="167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988</xdr:rowOff>
    </xdr:from>
    <xdr:to>
      <xdr:col>4</xdr:col>
      <xdr:colOff>206375</xdr:colOff>
      <xdr:row>98</xdr:row>
      <xdr:rowOff>102588</xdr:rowOff>
    </xdr:to>
    <xdr:sp macro="" textlink="">
      <xdr:nvSpPr>
        <xdr:cNvPr id="258" name="円/楕円 257"/>
        <xdr:cNvSpPr/>
      </xdr:nvSpPr>
      <xdr:spPr>
        <a:xfrm>
          <a:off x="2857500" y="168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93715</xdr:rowOff>
    </xdr:from>
    <xdr:ext cx="534377" cy="259045"/>
    <xdr:sp macro="" textlink="">
      <xdr:nvSpPr>
        <xdr:cNvPr id="259" name="テキスト ボックス 258"/>
        <xdr:cNvSpPr txBox="1"/>
      </xdr:nvSpPr>
      <xdr:spPr>
        <a:xfrm>
          <a:off x="2641111" y="168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35734</xdr:rowOff>
    </xdr:from>
    <xdr:to>
      <xdr:col>3</xdr:col>
      <xdr:colOff>3175</xdr:colOff>
      <xdr:row>98</xdr:row>
      <xdr:rowOff>137334</xdr:rowOff>
    </xdr:to>
    <xdr:sp macro="" textlink="">
      <xdr:nvSpPr>
        <xdr:cNvPr id="260" name="円/楕円 259"/>
        <xdr:cNvSpPr/>
      </xdr:nvSpPr>
      <xdr:spPr>
        <a:xfrm>
          <a:off x="1968500" y="168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128461</xdr:rowOff>
    </xdr:from>
    <xdr:ext cx="534377" cy="259045"/>
    <xdr:sp macro="" textlink="">
      <xdr:nvSpPr>
        <xdr:cNvPr id="261" name="テキスト ボックス 260"/>
        <xdr:cNvSpPr txBox="1"/>
      </xdr:nvSpPr>
      <xdr:spPr>
        <a:xfrm>
          <a:off x="1752111" y="169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100166</xdr:rowOff>
    </xdr:from>
    <xdr:to>
      <xdr:col>1</xdr:col>
      <xdr:colOff>485775</xdr:colOff>
      <xdr:row>98</xdr:row>
      <xdr:rowOff>30316</xdr:rowOff>
    </xdr:to>
    <xdr:sp macro="" textlink="">
      <xdr:nvSpPr>
        <xdr:cNvPr id="262" name="円/楕円 261"/>
        <xdr:cNvSpPr/>
      </xdr:nvSpPr>
      <xdr:spPr>
        <a:xfrm>
          <a:off x="10795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21443</xdr:rowOff>
    </xdr:from>
    <xdr:ext cx="534377" cy="259045"/>
    <xdr:sp macro="" textlink="">
      <xdr:nvSpPr>
        <xdr:cNvPr id="263" name="テキスト ボックス 262"/>
        <xdr:cNvSpPr txBox="1"/>
      </xdr:nvSpPr>
      <xdr:spPr>
        <a:xfrm>
          <a:off x="863111" y="168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77505</xdr:rowOff>
    </xdr:from>
    <xdr:to>
      <xdr:col>15</xdr:col>
      <xdr:colOff>180975</xdr:colOff>
      <xdr:row>37</xdr:row>
      <xdr:rowOff>89294</xdr:rowOff>
    </xdr:to>
    <xdr:cxnSp macro="">
      <xdr:nvCxnSpPr>
        <xdr:cNvPr id="295" name="直線コネクタ 294"/>
        <xdr:cNvCxnSpPr/>
      </xdr:nvCxnSpPr>
      <xdr:spPr>
        <a:xfrm flipV="1">
          <a:off x="9639300" y="6421155"/>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89294</xdr:rowOff>
    </xdr:from>
    <xdr:to>
      <xdr:col>14</xdr:col>
      <xdr:colOff>28575</xdr:colOff>
      <xdr:row>37</xdr:row>
      <xdr:rowOff>125413</xdr:rowOff>
    </xdr:to>
    <xdr:cxnSp macro="">
      <xdr:nvCxnSpPr>
        <xdr:cNvPr id="298" name="直線コネクタ 297"/>
        <xdr:cNvCxnSpPr/>
      </xdr:nvCxnSpPr>
      <xdr:spPr>
        <a:xfrm flipV="1">
          <a:off x="8750300" y="643294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125413</xdr:rowOff>
    </xdr:from>
    <xdr:to>
      <xdr:col>12</xdr:col>
      <xdr:colOff>511175</xdr:colOff>
      <xdr:row>37</xdr:row>
      <xdr:rowOff>155327</xdr:rowOff>
    </xdr:to>
    <xdr:cxnSp macro="">
      <xdr:nvCxnSpPr>
        <xdr:cNvPr id="301" name="直線コネクタ 300"/>
        <xdr:cNvCxnSpPr/>
      </xdr:nvCxnSpPr>
      <xdr:spPr>
        <a:xfrm flipV="1">
          <a:off x="7861300" y="6469063"/>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56538</xdr:rowOff>
    </xdr:from>
    <xdr:to>
      <xdr:col>11</xdr:col>
      <xdr:colOff>307975</xdr:colOff>
      <xdr:row>37</xdr:row>
      <xdr:rowOff>155327</xdr:rowOff>
    </xdr:to>
    <xdr:cxnSp macro="">
      <xdr:nvCxnSpPr>
        <xdr:cNvPr id="304" name="直線コネクタ 303"/>
        <xdr:cNvCxnSpPr/>
      </xdr:nvCxnSpPr>
      <xdr:spPr>
        <a:xfrm>
          <a:off x="6972300" y="6400188"/>
          <a:ext cx="889000" cy="9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26705</xdr:rowOff>
    </xdr:from>
    <xdr:to>
      <xdr:col>15</xdr:col>
      <xdr:colOff>231775</xdr:colOff>
      <xdr:row>37</xdr:row>
      <xdr:rowOff>128305</xdr:rowOff>
    </xdr:to>
    <xdr:sp macro="" textlink="">
      <xdr:nvSpPr>
        <xdr:cNvPr id="314" name="円/楕円 313"/>
        <xdr:cNvSpPr/>
      </xdr:nvSpPr>
      <xdr:spPr>
        <a:xfrm>
          <a:off x="10426700" y="63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5132</xdr:rowOff>
    </xdr:from>
    <xdr:ext cx="534377" cy="259045"/>
    <xdr:sp macro="" textlink="">
      <xdr:nvSpPr>
        <xdr:cNvPr id="315" name="補助費等該当値テキスト"/>
        <xdr:cNvSpPr txBox="1"/>
      </xdr:nvSpPr>
      <xdr:spPr>
        <a:xfrm>
          <a:off x="10528300" y="63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38494</xdr:rowOff>
    </xdr:from>
    <xdr:to>
      <xdr:col>14</xdr:col>
      <xdr:colOff>79375</xdr:colOff>
      <xdr:row>37</xdr:row>
      <xdr:rowOff>140094</xdr:rowOff>
    </xdr:to>
    <xdr:sp macro="" textlink="">
      <xdr:nvSpPr>
        <xdr:cNvPr id="316" name="円/楕円 315"/>
        <xdr:cNvSpPr/>
      </xdr:nvSpPr>
      <xdr:spPr>
        <a:xfrm>
          <a:off x="9588500" y="63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131221</xdr:rowOff>
    </xdr:from>
    <xdr:ext cx="534377" cy="259045"/>
    <xdr:sp macro="" textlink="">
      <xdr:nvSpPr>
        <xdr:cNvPr id="317" name="テキスト ボックス 316"/>
        <xdr:cNvSpPr txBox="1"/>
      </xdr:nvSpPr>
      <xdr:spPr>
        <a:xfrm>
          <a:off x="9372111" y="64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74613</xdr:rowOff>
    </xdr:from>
    <xdr:to>
      <xdr:col>12</xdr:col>
      <xdr:colOff>561975</xdr:colOff>
      <xdr:row>38</xdr:row>
      <xdr:rowOff>4763</xdr:rowOff>
    </xdr:to>
    <xdr:sp macro="" textlink="">
      <xdr:nvSpPr>
        <xdr:cNvPr id="318" name="円/楕円 317"/>
        <xdr:cNvSpPr/>
      </xdr:nvSpPr>
      <xdr:spPr>
        <a:xfrm>
          <a:off x="86995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167340</xdr:rowOff>
    </xdr:from>
    <xdr:ext cx="534377" cy="259045"/>
    <xdr:sp macro="" textlink="">
      <xdr:nvSpPr>
        <xdr:cNvPr id="319" name="テキスト ボックス 318"/>
        <xdr:cNvSpPr txBox="1"/>
      </xdr:nvSpPr>
      <xdr:spPr>
        <a:xfrm>
          <a:off x="8483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104527</xdr:rowOff>
    </xdr:from>
    <xdr:to>
      <xdr:col>11</xdr:col>
      <xdr:colOff>358775</xdr:colOff>
      <xdr:row>38</xdr:row>
      <xdr:rowOff>34677</xdr:rowOff>
    </xdr:to>
    <xdr:sp macro="" textlink="">
      <xdr:nvSpPr>
        <xdr:cNvPr id="320" name="円/楕円 319"/>
        <xdr:cNvSpPr/>
      </xdr:nvSpPr>
      <xdr:spPr>
        <a:xfrm>
          <a:off x="7810500" y="64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25803</xdr:rowOff>
    </xdr:from>
    <xdr:ext cx="534377" cy="259045"/>
    <xdr:sp macro="" textlink="">
      <xdr:nvSpPr>
        <xdr:cNvPr id="321" name="テキスト ボックス 320"/>
        <xdr:cNvSpPr txBox="1"/>
      </xdr:nvSpPr>
      <xdr:spPr>
        <a:xfrm>
          <a:off x="7594111" y="65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5738</xdr:rowOff>
    </xdr:from>
    <xdr:to>
      <xdr:col>10</xdr:col>
      <xdr:colOff>155575</xdr:colOff>
      <xdr:row>37</xdr:row>
      <xdr:rowOff>107338</xdr:rowOff>
    </xdr:to>
    <xdr:sp macro="" textlink="">
      <xdr:nvSpPr>
        <xdr:cNvPr id="322" name="円/楕円 321"/>
        <xdr:cNvSpPr/>
      </xdr:nvSpPr>
      <xdr:spPr>
        <a:xfrm>
          <a:off x="6921500" y="63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98465</xdr:rowOff>
    </xdr:from>
    <xdr:ext cx="534377" cy="259045"/>
    <xdr:sp macro="" textlink="">
      <xdr:nvSpPr>
        <xdr:cNvPr id="323" name="テキスト ボックス 322"/>
        <xdr:cNvSpPr txBox="1"/>
      </xdr:nvSpPr>
      <xdr:spPr>
        <a:xfrm>
          <a:off x="6705111" y="64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33165</xdr:rowOff>
    </xdr:from>
    <xdr:to>
      <xdr:col>15</xdr:col>
      <xdr:colOff>180975</xdr:colOff>
      <xdr:row>56</xdr:row>
      <xdr:rowOff>83807</xdr:rowOff>
    </xdr:to>
    <xdr:cxnSp macro="">
      <xdr:nvCxnSpPr>
        <xdr:cNvPr id="352" name="直線コネクタ 351"/>
        <xdr:cNvCxnSpPr/>
      </xdr:nvCxnSpPr>
      <xdr:spPr>
        <a:xfrm>
          <a:off x="9639300" y="9634365"/>
          <a:ext cx="838200" cy="5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33165</xdr:rowOff>
    </xdr:from>
    <xdr:to>
      <xdr:col>14</xdr:col>
      <xdr:colOff>28575</xdr:colOff>
      <xdr:row>57</xdr:row>
      <xdr:rowOff>29500</xdr:rowOff>
    </xdr:to>
    <xdr:cxnSp macro="">
      <xdr:nvCxnSpPr>
        <xdr:cNvPr id="355" name="直線コネクタ 354"/>
        <xdr:cNvCxnSpPr/>
      </xdr:nvCxnSpPr>
      <xdr:spPr>
        <a:xfrm flipV="1">
          <a:off x="8750300" y="9634365"/>
          <a:ext cx="889000" cy="1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146057</xdr:rowOff>
    </xdr:from>
    <xdr:ext cx="534377" cy="259045"/>
    <xdr:sp macro="" textlink="">
      <xdr:nvSpPr>
        <xdr:cNvPr id="357" name="テキスト ボックス 356"/>
        <xdr:cNvSpPr txBox="1"/>
      </xdr:nvSpPr>
      <xdr:spPr>
        <a:xfrm>
          <a:off x="9372111" y="9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29500</xdr:rowOff>
    </xdr:from>
    <xdr:to>
      <xdr:col>12</xdr:col>
      <xdr:colOff>511175</xdr:colOff>
      <xdr:row>57</xdr:row>
      <xdr:rowOff>90612</xdr:rowOff>
    </xdr:to>
    <xdr:cxnSp macro="">
      <xdr:nvCxnSpPr>
        <xdr:cNvPr id="358" name="直線コネクタ 357"/>
        <xdr:cNvCxnSpPr/>
      </xdr:nvCxnSpPr>
      <xdr:spPr>
        <a:xfrm flipV="1">
          <a:off x="7861300" y="9802150"/>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24714</xdr:rowOff>
    </xdr:from>
    <xdr:to>
      <xdr:col>11</xdr:col>
      <xdr:colOff>307975</xdr:colOff>
      <xdr:row>57</xdr:row>
      <xdr:rowOff>90612</xdr:rowOff>
    </xdr:to>
    <xdr:cxnSp macro="">
      <xdr:nvCxnSpPr>
        <xdr:cNvPr id="361" name="直線コネクタ 360"/>
        <xdr:cNvCxnSpPr/>
      </xdr:nvCxnSpPr>
      <xdr:spPr>
        <a:xfrm>
          <a:off x="6972300" y="9283014"/>
          <a:ext cx="889000" cy="58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65" name="テキスト ボックス 364"/>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33007</xdr:rowOff>
    </xdr:from>
    <xdr:to>
      <xdr:col>15</xdr:col>
      <xdr:colOff>231775</xdr:colOff>
      <xdr:row>56</xdr:row>
      <xdr:rowOff>134607</xdr:rowOff>
    </xdr:to>
    <xdr:sp macro="" textlink="">
      <xdr:nvSpPr>
        <xdr:cNvPr id="371" name="円/楕円 370"/>
        <xdr:cNvSpPr/>
      </xdr:nvSpPr>
      <xdr:spPr>
        <a:xfrm>
          <a:off x="10426700" y="96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55884</xdr:rowOff>
    </xdr:from>
    <xdr:ext cx="534377" cy="259045"/>
    <xdr:sp macro="" textlink="">
      <xdr:nvSpPr>
        <xdr:cNvPr id="372" name="普通建設事業費該当値テキスト"/>
        <xdr:cNvSpPr txBox="1"/>
      </xdr:nvSpPr>
      <xdr:spPr>
        <a:xfrm>
          <a:off x="10528300" y="94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62,335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153815</xdr:rowOff>
    </xdr:from>
    <xdr:to>
      <xdr:col>14</xdr:col>
      <xdr:colOff>79375</xdr:colOff>
      <xdr:row>56</xdr:row>
      <xdr:rowOff>83965</xdr:rowOff>
    </xdr:to>
    <xdr:sp macro="" textlink="">
      <xdr:nvSpPr>
        <xdr:cNvPr id="373" name="円/楕円 372"/>
        <xdr:cNvSpPr/>
      </xdr:nvSpPr>
      <xdr:spPr>
        <a:xfrm>
          <a:off x="9588500" y="95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100492</xdr:rowOff>
    </xdr:from>
    <xdr:ext cx="534377" cy="259045"/>
    <xdr:sp macro="" textlink="">
      <xdr:nvSpPr>
        <xdr:cNvPr id="374" name="テキスト ボックス 373"/>
        <xdr:cNvSpPr txBox="1"/>
      </xdr:nvSpPr>
      <xdr:spPr>
        <a:xfrm>
          <a:off x="9372111" y="93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150150</xdr:rowOff>
    </xdr:from>
    <xdr:to>
      <xdr:col>12</xdr:col>
      <xdr:colOff>561975</xdr:colOff>
      <xdr:row>57</xdr:row>
      <xdr:rowOff>80300</xdr:rowOff>
    </xdr:to>
    <xdr:sp macro="" textlink="">
      <xdr:nvSpPr>
        <xdr:cNvPr id="375" name="円/楕円 374"/>
        <xdr:cNvSpPr/>
      </xdr:nvSpPr>
      <xdr:spPr>
        <a:xfrm>
          <a:off x="8699500" y="97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71427</xdr:rowOff>
    </xdr:from>
    <xdr:ext cx="534377" cy="259045"/>
    <xdr:sp macro="" textlink="">
      <xdr:nvSpPr>
        <xdr:cNvPr id="376" name="テキスト ボックス 375"/>
        <xdr:cNvSpPr txBox="1"/>
      </xdr:nvSpPr>
      <xdr:spPr>
        <a:xfrm>
          <a:off x="8483111" y="984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39812</xdr:rowOff>
    </xdr:from>
    <xdr:to>
      <xdr:col>11</xdr:col>
      <xdr:colOff>358775</xdr:colOff>
      <xdr:row>57</xdr:row>
      <xdr:rowOff>141412</xdr:rowOff>
    </xdr:to>
    <xdr:sp macro="" textlink="">
      <xdr:nvSpPr>
        <xdr:cNvPr id="377" name="円/楕円 376"/>
        <xdr:cNvSpPr/>
      </xdr:nvSpPr>
      <xdr:spPr>
        <a:xfrm>
          <a:off x="7810500" y="98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132539</xdr:rowOff>
    </xdr:from>
    <xdr:ext cx="534377" cy="259045"/>
    <xdr:sp macro="" textlink="">
      <xdr:nvSpPr>
        <xdr:cNvPr id="378" name="テキスト ボックス 377"/>
        <xdr:cNvSpPr txBox="1"/>
      </xdr:nvSpPr>
      <xdr:spPr>
        <a:xfrm>
          <a:off x="7594111" y="99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145364</xdr:rowOff>
    </xdr:from>
    <xdr:to>
      <xdr:col>10</xdr:col>
      <xdr:colOff>155575</xdr:colOff>
      <xdr:row>54</xdr:row>
      <xdr:rowOff>75514</xdr:rowOff>
    </xdr:to>
    <xdr:sp macro="" textlink="">
      <xdr:nvSpPr>
        <xdr:cNvPr id="379" name="円/楕円 378"/>
        <xdr:cNvSpPr/>
      </xdr:nvSpPr>
      <xdr:spPr>
        <a:xfrm>
          <a:off x="6921500" y="92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92041</xdr:rowOff>
    </xdr:from>
    <xdr:ext cx="599010" cy="259045"/>
    <xdr:sp macro="" textlink="">
      <xdr:nvSpPr>
        <xdr:cNvPr id="380" name="テキスト ボックス 379"/>
        <xdr:cNvSpPr txBox="1"/>
      </xdr:nvSpPr>
      <xdr:spPr>
        <a:xfrm>
          <a:off x="6672794" y="900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76288</xdr:rowOff>
    </xdr:from>
    <xdr:to>
      <xdr:col>15</xdr:col>
      <xdr:colOff>180975</xdr:colOff>
      <xdr:row>78</xdr:row>
      <xdr:rowOff>130759</xdr:rowOff>
    </xdr:to>
    <xdr:cxnSp macro="">
      <xdr:nvCxnSpPr>
        <xdr:cNvPr id="409" name="直線コネクタ 408"/>
        <xdr:cNvCxnSpPr/>
      </xdr:nvCxnSpPr>
      <xdr:spPr>
        <a:xfrm>
          <a:off x="9639300" y="13449388"/>
          <a:ext cx="8382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79959</xdr:rowOff>
    </xdr:from>
    <xdr:to>
      <xdr:col>15</xdr:col>
      <xdr:colOff>231775</xdr:colOff>
      <xdr:row>79</xdr:row>
      <xdr:rowOff>10109</xdr:rowOff>
    </xdr:to>
    <xdr:sp macro="" textlink="">
      <xdr:nvSpPr>
        <xdr:cNvPr id="419" name="円/楕円 418"/>
        <xdr:cNvSpPr/>
      </xdr:nvSpPr>
      <xdr:spPr>
        <a:xfrm>
          <a:off x="10426700" y="134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166336</xdr:rowOff>
    </xdr:from>
    <xdr:ext cx="469744" cy="259045"/>
    <xdr:sp macro="" textlink="">
      <xdr:nvSpPr>
        <xdr:cNvPr id="420" name="普通建設事業費 （ うち新規整備　）該当値テキスト"/>
        <xdr:cNvSpPr txBox="1"/>
      </xdr:nvSpPr>
      <xdr:spPr>
        <a:xfrm>
          <a:off x="10528300" y="133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25488</xdr:rowOff>
    </xdr:from>
    <xdr:to>
      <xdr:col>14</xdr:col>
      <xdr:colOff>79375</xdr:colOff>
      <xdr:row>78</xdr:row>
      <xdr:rowOff>127088</xdr:rowOff>
    </xdr:to>
    <xdr:sp macro="" textlink="">
      <xdr:nvSpPr>
        <xdr:cNvPr id="421" name="円/楕円 420"/>
        <xdr:cNvSpPr/>
      </xdr:nvSpPr>
      <xdr:spPr>
        <a:xfrm>
          <a:off x="9588500" y="133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118215</xdr:rowOff>
    </xdr:from>
    <xdr:ext cx="534377" cy="259045"/>
    <xdr:sp macro="" textlink="">
      <xdr:nvSpPr>
        <xdr:cNvPr id="422" name="テキスト ボックス 421"/>
        <xdr:cNvSpPr txBox="1"/>
      </xdr:nvSpPr>
      <xdr:spPr>
        <a:xfrm>
          <a:off x="9372111" y="134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5741</xdr:rowOff>
    </xdr:from>
    <xdr:to>
      <xdr:col>15</xdr:col>
      <xdr:colOff>180975</xdr:colOff>
      <xdr:row>96</xdr:row>
      <xdr:rowOff>118560</xdr:rowOff>
    </xdr:to>
    <xdr:cxnSp macro="">
      <xdr:nvCxnSpPr>
        <xdr:cNvPr id="453" name="直線コネクタ 452"/>
        <xdr:cNvCxnSpPr/>
      </xdr:nvCxnSpPr>
      <xdr:spPr>
        <a:xfrm>
          <a:off x="9639300" y="16464941"/>
          <a:ext cx="838200" cy="1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67760</xdr:rowOff>
    </xdr:from>
    <xdr:to>
      <xdr:col>15</xdr:col>
      <xdr:colOff>231775</xdr:colOff>
      <xdr:row>96</xdr:row>
      <xdr:rowOff>169360</xdr:rowOff>
    </xdr:to>
    <xdr:sp macro="" textlink="">
      <xdr:nvSpPr>
        <xdr:cNvPr id="463" name="円/楕円 462"/>
        <xdr:cNvSpPr/>
      </xdr:nvSpPr>
      <xdr:spPr>
        <a:xfrm>
          <a:off x="10426700" y="165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90637</xdr:rowOff>
    </xdr:from>
    <xdr:ext cx="534377" cy="259045"/>
    <xdr:sp macro="" textlink="">
      <xdr:nvSpPr>
        <xdr:cNvPr id="464" name="普通建設事業費 （ うち更新整備　）該当値テキスト"/>
        <xdr:cNvSpPr txBox="1"/>
      </xdr:nvSpPr>
      <xdr:spPr>
        <a:xfrm>
          <a:off x="10528300" y="163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126391</xdr:rowOff>
    </xdr:from>
    <xdr:to>
      <xdr:col>14</xdr:col>
      <xdr:colOff>79375</xdr:colOff>
      <xdr:row>96</xdr:row>
      <xdr:rowOff>56541</xdr:rowOff>
    </xdr:to>
    <xdr:sp macro="" textlink="">
      <xdr:nvSpPr>
        <xdr:cNvPr id="465" name="円/楕円 464"/>
        <xdr:cNvSpPr/>
      </xdr:nvSpPr>
      <xdr:spPr>
        <a:xfrm>
          <a:off x="9588500" y="164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73068</xdr:rowOff>
    </xdr:from>
    <xdr:ext cx="534377" cy="259045"/>
    <xdr:sp macro="" textlink="">
      <xdr:nvSpPr>
        <xdr:cNvPr id="466" name="テキスト ボックス 465"/>
        <xdr:cNvSpPr txBox="1"/>
      </xdr:nvSpPr>
      <xdr:spPr>
        <a:xfrm>
          <a:off x="9372111" y="161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102797</xdr:rowOff>
    </xdr:from>
    <xdr:to>
      <xdr:col>23</xdr:col>
      <xdr:colOff>517525</xdr:colOff>
      <xdr:row>78</xdr:row>
      <xdr:rowOff>105084</xdr:rowOff>
    </xdr:to>
    <xdr:cxnSp macro="">
      <xdr:nvCxnSpPr>
        <xdr:cNvPr id="603" name="直線コネクタ 602"/>
        <xdr:cNvCxnSpPr/>
      </xdr:nvCxnSpPr>
      <xdr:spPr>
        <a:xfrm>
          <a:off x="15481300" y="1347589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97622</xdr:rowOff>
    </xdr:from>
    <xdr:to>
      <xdr:col>22</xdr:col>
      <xdr:colOff>365125</xdr:colOff>
      <xdr:row>78</xdr:row>
      <xdr:rowOff>102797</xdr:rowOff>
    </xdr:to>
    <xdr:cxnSp macro="">
      <xdr:nvCxnSpPr>
        <xdr:cNvPr id="606" name="直線コネクタ 605"/>
        <xdr:cNvCxnSpPr/>
      </xdr:nvCxnSpPr>
      <xdr:spPr>
        <a:xfrm>
          <a:off x="14592300" y="13470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97622</xdr:rowOff>
    </xdr:from>
    <xdr:to>
      <xdr:col>21</xdr:col>
      <xdr:colOff>161925</xdr:colOff>
      <xdr:row>78</xdr:row>
      <xdr:rowOff>110635</xdr:rowOff>
    </xdr:to>
    <xdr:cxnSp macro="">
      <xdr:nvCxnSpPr>
        <xdr:cNvPr id="609" name="直線コネクタ 608"/>
        <xdr:cNvCxnSpPr/>
      </xdr:nvCxnSpPr>
      <xdr:spPr>
        <a:xfrm flipV="1">
          <a:off x="13703300" y="13470722"/>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110635</xdr:rowOff>
    </xdr:from>
    <xdr:to>
      <xdr:col>19</xdr:col>
      <xdr:colOff>644525</xdr:colOff>
      <xdr:row>78</xdr:row>
      <xdr:rowOff>112382</xdr:rowOff>
    </xdr:to>
    <xdr:cxnSp macro="">
      <xdr:nvCxnSpPr>
        <xdr:cNvPr id="612" name="直線コネクタ 611"/>
        <xdr:cNvCxnSpPr/>
      </xdr:nvCxnSpPr>
      <xdr:spPr>
        <a:xfrm flipV="1">
          <a:off x="12814300" y="13483735"/>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54284</xdr:rowOff>
    </xdr:from>
    <xdr:to>
      <xdr:col>23</xdr:col>
      <xdr:colOff>568325</xdr:colOff>
      <xdr:row>78</xdr:row>
      <xdr:rowOff>155884</xdr:rowOff>
    </xdr:to>
    <xdr:sp macro="" textlink="">
      <xdr:nvSpPr>
        <xdr:cNvPr id="622" name="円/楕円 621"/>
        <xdr:cNvSpPr/>
      </xdr:nvSpPr>
      <xdr:spPr>
        <a:xfrm>
          <a:off x="162687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140661</xdr:rowOff>
    </xdr:from>
    <xdr:ext cx="534377" cy="259045"/>
    <xdr:sp macro="" textlink="">
      <xdr:nvSpPr>
        <xdr:cNvPr id="623" name="公債費該当値テキスト"/>
        <xdr:cNvSpPr txBox="1"/>
      </xdr:nvSpPr>
      <xdr:spPr>
        <a:xfrm>
          <a:off x="16370300" y="1334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51997</xdr:rowOff>
    </xdr:from>
    <xdr:to>
      <xdr:col>22</xdr:col>
      <xdr:colOff>415925</xdr:colOff>
      <xdr:row>78</xdr:row>
      <xdr:rowOff>153597</xdr:rowOff>
    </xdr:to>
    <xdr:sp macro="" textlink="">
      <xdr:nvSpPr>
        <xdr:cNvPr id="624" name="円/楕円 623"/>
        <xdr:cNvSpPr/>
      </xdr:nvSpPr>
      <xdr:spPr>
        <a:xfrm>
          <a:off x="154305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144724</xdr:rowOff>
    </xdr:from>
    <xdr:ext cx="534377" cy="259045"/>
    <xdr:sp macro="" textlink="">
      <xdr:nvSpPr>
        <xdr:cNvPr id="625" name="テキスト ボックス 624"/>
        <xdr:cNvSpPr txBox="1"/>
      </xdr:nvSpPr>
      <xdr:spPr>
        <a:xfrm>
          <a:off x="15214111" y="135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46822</xdr:rowOff>
    </xdr:from>
    <xdr:to>
      <xdr:col>21</xdr:col>
      <xdr:colOff>212725</xdr:colOff>
      <xdr:row>78</xdr:row>
      <xdr:rowOff>148422</xdr:rowOff>
    </xdr:to>
    <xdr:sp macro="" textlink="">
      <xdr:nvSpPr>
        <xdr:cNvPr id="626" name="円/楕円 625"/>
        <xdr:cNvSpPr/>
      </xdr:nvSpPr>
      <xdr:spPr>
        <a:xfrm>
          <a:off x="14541500" y="13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139549</xdr:rowOff>
    </xdr:from>
    <xdr:ext cx="534377" cy="259045"/>
    <xdr:sp macro="" textlink="">
      <xdr:nvSpPr>
        <xdr:cNvPr id="627" name="テキスト ボックス 626"/>
        <xdr:cNvSpPr txBox="1"/>
      </xdr:nvSpPr>
      <xdr:spPr>
        <a:xfrm>
          <a:off x="14325111" y="13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59835</xdr:rowOff>
    </xdr:from>
    <xdr:to>
      <xdr:col>20</xdr:col>
      <xdr:colOff>9525</xdr:colOff>
      <xdr:row>78</xdr:row>
      <xdr:rowOff>161435</xdr:rowOff>
    </xdr:to>
    <xdr:sp macro="" textlink="">
      <xdr:nvSpPr>
        <xdr:cNvPr id="628" name="円/楕円 627"/>
        <xdr:cNvSpPr/>
      </xdr:nvSpPr>
      <xdr:spPr>
        <a:xfrm>
          <a:off x="13652500" y="134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152562</xdr:rowOff>
    </xdr:from>
    <xdr:ext cx="469744" cy="259045"/>
    <xdr:sp macro="" textlink="">
      <xdr:nvSpPr>
        <xdr:cNvPr id="629" name="テキスト ボックス 628"/>
        <xdr:cNvSpPr txBox="1"/>
      </xdr:nvSpPr>
      <xdr:spPr>
        <a:xfrm>
          <a:off x="13468427" y="135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61582</xdr:rowOff>
    </xdr:from>
    <xdr:to>
      <xdr:col>18</xdr:col>
      <xdr:colOff>492125</xdr:colOff>
      <xdr:row>78</xdr:row>
      <xdr:rowOff>163182</xdr:rowOff>
    </xdr:to>
    <xdr:sp macro="" textlink="">
      <xdr:nvSpPr>
        <xdr:cNvPr id="630" name="円/楕円 629"/>
        <xdr:cNvSpPr/>
      </xdr:nvSpPr>
      <xdr:spPr>
        <a:xfrm>
          <a:off x="12763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154309</xdr:rowOff>
    </xdr:from>
    <xdr:ext cx="469744" cy="259045"/>
    <xdr:sp macro="" textlink="">
      <xdr:nvSpPr>
        <xdr:cNvPr id="631" name="テキスト ボックス 630"/>
        <xdr:cNvSpPr txBox="1"/>
      </xdr:nvSpPr>
      <xdr:spPr>
        <a:xfrm>
          <a:off x="12579427" y="135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37230</xdr:rowOff>
    </xdr:from>
    <xdr:to>
      <xdr:col>23</xdr:col>
      <xdr:colOff>517525</xdr:colOff>
      <xdr:row>97</xdr:row>
      <xdr:rowOff>103543</xdr:rowOff>
    </xdr:to>
    <xdr:cxnSp macro="">
      <xdr:nvCxnSpPr>
        <xdr:cNvPr id="660" name="直線コネクタ 659"/>
        <xdr:cNvCxnSpPr/>
      </xdr:nvCxnSpPr>
      <xdr:spPr>
        <a:xfrm flipV="1">
          <a:off x="15481300" y="16667880"/>
          <a:ext cx="8382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93199</xdr:rowOff>
    </xdr:from>
    <xdr:to>
      <xdr:col>22</xdr:col>
      <xdr:colOff>365125</xdr:colOff>
      <xdr:row>97</xdr:row>
      <xdr:rowOff>103543</xdr:rowOff>
    </xdr:to>
    <xdr:cxnSp macro="">
      <xdr:nvCxnSpPr>
        <xdr:cNvPr id="663" name="直線コネクタ 662"/>
        <xdr:cNvCxnSpPr/>
      </xdr:nvCxnSpPr>
      <xdr:spPr>
        <a:xfrm>
          <a:off x="14592300" y="16723849"/>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159529</xdr:rowOff>
    </xdr:from>
    <xdr:ext cx="534377" cy="259045"/>
    <xdr:sp macro="" textlink="">
      <xdr:nvSpPr>
        <xdr:cNvPr id="665" name="テキスト ボックス 664"/>
        <xdr:cNvSpPr txBox="1"/>
      </xdr:nvSpPr>
      <xdr:spPr>
        <a:xfrm>
          <a:off x="1521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93199</xdr:rowOff>
    </xdr:from>
    <xdr:to>
      <xdr:col>21</xdr:col>
      <xdr:colOff>161925</xdr:colOff>
      <xdr:row>97</xdr:row>
      <xdr:rowOff>143281</xdr:rowOff>
    </xdr:to>
    <xdr:cxnSp macro="">
      <xdr:nvCxnSpPr>
        <xdr:cNvPr id="666" name="直線コネクタ 665"/>
        <xdr:cNvCxnSpPr/>
      </xdr:nvCxnSpPr>
      <xdr:spPr>
        <a:xfrm flipV="1">
          <a:off x="13703300" y="16723849"/>
          <a:ext cx="8890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143281</xdr:rowOff>
    </xdr:from>
    <xdr:to>
      <xdr:col>19</xdr:col>
      <xdr:colOff>644525</xdr:colOff>
      <xdr:row>98</xdr:row>
      <xdr:rowOff>78263</xdr:rowOff>
    </xdr:to>
    <xdr:cxnSp macro="">
      <xdr:nvCxnSpPr>
        <xdr:cNvPr id="669" name="直線コネクタ 668"/>
        <xdr:cNvCxnSpPr/>
      </xdr:nvCxnSpPr>
      <xdr:spPr>
        <a:xfrm flipV="1">
          <a:off x="12814300" y="16773931"/>
          <a:ext cx="889000" cy="1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71" name="テキスト ボックス 670"/>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157880</xdr:rowOff>
    </xdr:from>
    <xdr:to>
      <xdr:col>23</xdr:col>
      <xdr:colOff>568325</xdr:colOff>
      <xdr:row>97</xdr:row>
      <xdr:rowOff>88030</xdr:rowOff>
    </xdr:to>
    <xdr:sp macro="" textlink="">
      <xdr:nvSpPr>
        <xdr:cNvPr id="679" name="円/楕円 678"/>
        <xdr:cNvSpPr/>
      </xdr:nvSpPr>
      <xdr:spPr>
        <a:xfrm>
          <a:off x="16268700" y="166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9307</xdr:rowOff>
    </xdr:from>
    <xdr:ext cx="534377" cy="259045"/>
    <xdr:sp macro="" textlink="">
      <xdr:nvSpPr>
        <xdr:cNvPr id="680" name="積立金該当値テキスト"/>
        <xdr:cNvSpPr txBox="1"/>
      </xdr:nvSpPr>
      <xdr:spPr>
        <a:xfrm>
          <a:off x="16370300" y="164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52743</xdr:rowOff>
    </xdr:from>
    <xdr:to>
      <xdr:col>22</xdr:col>
      <xdr:colOff>415925</xdr:colOff>
      <xdr:row>97</xdr:row>
      <xdr:rowOff>154343</xdr:rowOff>
    </xdr:to>
    <xdr:sp macro="" textlink="">
      <xdr:nvSpPr>
        <xdr:cNvPr id="681" name="円/楕円 680"/>
        <xdr:cNvSpPr/>
      </xdr:nvSpPr>
      <xdr:spPr>
        <a:xfrm>
          <a:off x="15430500" y="16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170870</xdr:rowOff>
    </xdr:from>
    <xdr:ext cx="534377" cy="259045"/>
    <xdr:sp macro="" textlink="">
      <xdr:nvSpPr>
        <xdr:cNvPr id="682" name="テキスト ボックス 681"/>
        <xdr:cNvSpPr txBox="1"/>
      </xdr:nvSpPr>
      <xdr:spPr>
        <a:xfrm>
          <a:off x="15214111" y="164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42399</xdr:rowOff>
    </xdr:from>
    <xdr:to>
      <xdr:col>21</xdr:col>
      <xdr:colOff>212725</xdr:colOff>
      <xdr:row>97</xdr:row>
      <xdr:rowOff>143999</xdr:rowOff>
    </xdr:to>
    <xdr:sp macro="" textlink="">
      <xdr:nvSpPr>
        <xdr:cNvPr id="683" name="円/楕円 682"/>
        <xdr:cNvSpPr/>
      </xdr:nvSpPr>
      <xdr:spPr>
        <a:xfrm>
          <a:off x="14541500" y="166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160526</xdr:rowOff>
    </xdr:from>
    <xdr:ext cx="534377" cy="259045"/>
    <xdr:sp macro="" textlink="">
      <xdr:nvSpPr>
        <xdr:cNvPr id="684" name="テキスト ボックス 683"/>
        <xdr:cNvSpPr txBox="1"/>
      </xdr:nvSpPr>
      <xdr:spPr>
        <a:xfrm>
          <a:off x="14325111" y="164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92481</xdr:rowOff>
    </xdr:from>
    <xdr:to>
      <xdr:col>20</xdr:col>
      <xdr:colOff>9525</xdr:colOff>
      <xdr:row>98</xdr:row>
      <xdr:rowOff>22631</xdr:rowOff>
    </xdr:to>
    <xdr:sp macro="" textlink="">
      <xdr:nvSpPr>
        <xdr:cNvPr id="685" name="円/楕円 684"/>
        <xdr:cNvSpPr/>
      </xdr:nvSpPr>
      <xdr:spPr>
        <a:xfrm>
          <a:off x="13652500" y="167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39158</xdr:rowOff>
    </xdr:from>
    <xdr:ext cx="534377" cy="259045"/>
    <xdr:sp macro="" textlink="">
      <xdr:nvSpPr>
        <xdr:cNvPr id="686" name="テキスト ボックス 685"/>
        <xdr:cNvSpPr txBox="1"/>
      </xdr:nvSpPr>
      <xdr:spPr>
        <a:xfrm>
          <a:off x="13436111" y="164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27463</xdr:rowOff>
    </xdr:from>
    <xdr:to>
      <xdr:col>18</xdr:col>
      <xdr:colOff>492125</xdr:colOff>
      <xdr:row>98</xdr:row>
      <xdr:rowOff>129063</xdr:rowOff>
    </xdr:to>
    <xdr:sp macro="" textlink="">
      <xdr:nvSpPr>
        <xdr:cNvPr id="687" name="円/楕円 686"/>
        <xdr:cNvSpPr/>
      </xdr:nvSpPr>
      <xdr:spPr>
        <a:xfrm>
          <a:off x="12763500" y="168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120190</xdr:rowOff>
    </xdr:from>
    <xdr:ext cx="469744" cy="259045"/>
    <xdr:sp macro="" textlink="">
      <xdr:nvSpPr>
        <xdr:cNvPr id="688" name="テキスト ボックス 687"/>
        <xdr:cNvSpPr txBox="1"/>
      </xdr:nvSpPr>
      <xdr:spPr>
        <a:xfrm>
          <a:off x="12579427" y="169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50820</xdr:rowOff>
    </xdr:from>
    <xdr:to>
      <xdr:col>32</xdr:col>
      <xdr:colOff>187325</xdr:colOff>
      <xdr:row>58</xdr:row>
      <xdr:rowOff>51872</xdr:rowOff>
    </xdr:to>
    <xdr:cxnSp macro="">
      <xdr:nvCxnSpPr>
        <xdr:cNvPr id="774" name="直線コネクタ 773"/>
        <xdr:cNvCxnSpPr/>
      </xdr:nvCxnSpPr>
      <xdr:spPr>
        <a:xfrm>
          <a:off x="21323300" y="9994920"/>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49906</xdr:rowOff>
    </xdr:from>
    <xdr:to>
      <xdr:col>31</xdr:col>
      <xdr:colOff>34925</xdr:colOff>
      <xdr:row>58</xdr:row>
      <xdr:rowOff>50820</xdr:rowOff>
    </xdr:to>
    <xdr:cxnSp macro="">
      <xdr:nvCxnSpPr>
        <xdr:cNvPr id="777" name="直線コネクタ 776"/>
        <xdr:cNvCxnSpPr/>
      </xdr:nvCxnSpPr>
      <xdr:spPr>
        <a:xfrm>
          <a:off x="20434300" y="99940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49495</xdr:rowOff>
    </xdr:from>
    <xdr:to>
      <xdr:col>29</xdr:col>
      <xdr:colOff>517525</xdr:colOff>
      <xdr:row>58</xdr:row>
      <xdr:rowOff>49906</xdr:rowOff>
    </xdr:to>
    <xdr:cxnSp macro="">
      <xdr:nvCxnSpPr>
        <xdr:cNvPr id="780" name="直線コネクタ 779"/>
        <xdr:cNvCxnSpPr/>
      </xdr:nvCxnSpPr>
      <xdr:spPr>
        <a:xfrm>
          <a:off x="19545300" y="999359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47163</xdr:rowOff>
    </xdr:from>
    <xdr:to>
      <xdr:col>28</xdr:col>
      <xdr:colOff>314325</xdr:colOff>
      <xdr:row>58</xdr:row>
      <xdr:rowOff>49495</xdr:rowOff>
    </xdr:to>
    <xdr:cxnSp macro="">
      <xdr:nvCxnSpPr>
        <xdr:cNvPr id="783" name="直線コネクタ 782"/>
        <xdr:cNvCxnSpPr/>
      </xdr:nvCxnSpPr>
      <xdr:spPr>
        <a:xfrm>
          <a:off x="18656300" y="999126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1072</xdr:rowOff>
    </xdr:from>
    <xdr:to>
      <xdr:col>32</xdr:col>
      <xdr:colOff>238125</xdr:colOff>
      <xdr:row>58</xdr:row>
      <xdr:rowOff>102672</xdr:rowOff>
    </xdr:to>
    <xdr:sp macro="" textlink="">
      <xdr:nvSpPr>
        <xdr:cNvPr id="793" name="円/楕円 792"/>
        <xdr:cNvSpPr/>
      </xdr:nvSpPr>
      <xdr:spPr>
        <a:xfrm>
          <a:off x="22110700" y="99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116385</xdr:rowOff>
    </xdr:from>
    <xdr:ext cx="469744" cy="259045"/>
    <xdr:sp macro="" textlink="">
      <xdr:nvSpPr>
        <xdr:cNvPr id="794" name="貸付金該当値テキスト"/>
        <xdr:cNvSpPr txBox="1"/>
      </xdr:nvSpPr>
      <xdr:spPr>
        <a:xfrm>
          <a:off x="22212300" y="98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20</xdr:rowOff>
    </xdr:from>
    <xdr:to>
      <xdr:col>31</xdr:col>
      <xdr:colOff>85725</xdr:colOff>
      <xdr:row>58</xdr:row>
      <xdr:rowOff>101620</xdr:rowOff>
    </xdr:to>
    <xdr:sp macro="" textlink="">
      <xdr:nvSpPr>
        <xdr:cNvPr id="795" name="円/楕円 794"/>
        <xdr:cNvSpPr/>
      </xdr:nvSpPr>
      <xdr:spPr>
        <a:xfrm>
          <a:off x="21272500" y="99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92747</xdr:rowOff>
    </xdr:from>
    <xdr:ext cx="469744" cy="259045"/>
    <xdr:sp macro="" textlink="">
      <xdr:nvSpPr>
        <xdr:cNvPr id="796" name="テキスト ボックス 795"/>
        <xdr:cNvSpPr txBox="1"/>
      </xdr:nvSpPr>
      <xdr:spPr>
        <a:xfrm>
          <a:off x="21088427" y="1003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170556</xdr:rowOff>
    </xdr:from>
    <xdr:to>
      <xdr:col>29</xdr:col>
      <xdr:colOff>568325</xdr:colOff>
      <xdr:row>58</xdr:row>
      <xdr:rowOff>100706</xdr:rowOff>
    </xdr:to>
    <xdr:sp macro="" textlink="">
      <xdr:nvSpPr>
        <xdr:cNvPr id="797" name="円/楕円 796"/>
        <xdr:cNvSpPr/>
      </xdr:nvSpPr>
      <xdr:spPr>
        <a:xfrm>
          <a:off x="20383500" y="99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91833</xdr:rowOff>
    </xdr:from>
    <xdr:ext cx="469744" cy="259045"/>
    <xdr:sp macro="" textlink="">
      <xdr:nvSpPr>
        <xdr:cNvPr id="798" name="テキスト ボックス 797"/>
        <xdr:cNvSpPr txBox="1"/>
      </xdr:nvSpPr>
      <xdr:spPr>
        <a:xfrm>
          <a:off x="20199427" y="1003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170145</xdr:rowOff>
    </xdr:from>
    <xdr:to>
      <xdr:col>28</xdr:col>
      <xdr:colOff>365125</xdr:colOff>
      <xdr:row>58</xdr:row>
      <xdr:rowOff>100295</xdr:rowOff>
    </xdr:to>
    <xdr:sp macro="" textlink="">
      <xdr:nvSpPr>
        <xdr:cNvPr id="799" name="円/楕円 798"/>
        <xdr:cNvSpPr/>
      </xdr:nvSpPr>
      <xdr:spPr>
        <a:xfrm>
          <a:off x="19494500" y="99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91422</xdr:rowOff>
    </xdr:from>
    <xdr:ext cx="469744" cy="259045"/>
    <xdr:sp macro="" textlink="">
      <xdr:nvSpPr>
        <xdr:cNvPr id="800" name="テキスト ボックス 799"/>
        <xdr:cNvSpPr txBox="1"/>
      </xdr:nvSpPr>
      <xdr:spPr>
        <a:xfrm>
          <a:off x="19310427" y="1003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167813</xdr:rowOff>
    </xdr:from>
    <xdr:to>
      <xdr:col>27</xdr:col>
      <xdr:colOff>161925</xdr:colOff>
      <xdr:row>58</xdr:row>
      <xdr:rowOff>97963</xdr:rowOff>
    </xdr:to>
    <xdr:sp macro="" textlink="">
      <xdr:nvSpPr>
        <xdr:cNvPr id="801" name="円/楕円 800"/>
        <xdr:cNvSpPr/>
      </xdr:nvSpPr>
      <xdr:spPr>
        <a:xfrm>
          <a:off x="18605500" y="99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89090</xdr:rowOff>
    </xdr:from>
    <xdr:ext cx="469744" cy="259045"/>
    <xdr:sp macro="" textlink="">
      <xdr:nvSpPr>
        <xdr:cNvPr id="802" name="テキスト ボックス 801"/>
        <xdr:cNvSpPr txBox="1"/>
      </xdr:nvSpPr>
      <xdr:spPr>
        <a:xfrm>
          <a:off x="18421427" y="1003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108649</xdr:rowOff>
    </xdr:from>
    <xdr:to>
      <xdr:col>32</xdr:col>
      <xdr:colOff>187325</xdr:colOff>
      <xdr:row>77</xdr:row>
      <xdr:rowOff>1854</xdr:rowOff>
    </xdr:to>
    <xdr:cxnSp macro="">
      <xdr:nvCxnSpPr>
        <xdr:cNvPr id="832" name="直線コネクタ 831"/>
        <xdr:cNvCxnSpPr/>
      </xdr:nvCxnSpPr>
      <xdr:spPr>
        <a:xfrm flipV="1">
          <a:off x="21323300" y="13138849"/>
          <a:ext cx="8382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143490</xdr:rowOff>
    </xdr:from>
    <xdr:to>
      <xdr:col>31</xdr:col>
      <xdr:colOff>34925</xdr:colOff>
      <xdr:row>77</xdr:row>
      <xdr:rowOff>1854</xdr:rowOff>
    </xdr:to>
    <xdr:cxnSp macro="">
      <xdr:nvCxnSpPr>
        <xdr:cNvPr id="835" name="直線コネクタ 834"/>
        <xdr:cNvCxnSpPr/>
      </xdr:nvCxnSpPr>
      <xdr:spPr>
        <a:xfrm>
          <a:off x="20434300" y="13173690"/>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143490</xdr:rowOff>
    </xdr:from>
    <xdr:to>
      <xdr:col>29</xdr:col>
      <xdr:colOff>517525</xdr:colOff>
      <xdr:row>77</xdr:row>
      <xdr:rowOff>84398</xdr:rowOff>
    </xdr:to>
    <xdr:cxnSp macro="">
      <xdr:nvCxnSpPr>
        <xdr:cNvPr id="838" name="直線コネクタ 837"/>
        <xdr:cNvCxnSpPr/>
      </xdr:nvCxnSpPr>
      <xdr:spPr>
        <a:xfrm flipV="1">
          <a:off x="19545300" y="13173690"/>
          <a:ext cx="8890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84398</xdr:rowOff>
    </xdr:from>
    <xdr:to>
      <xdr:col>28</xdr:col>
      <xdr:colOff>314325</xdr:colOff>
      <xdr:row>77</xdr:row>
      <xdr:rowOff>88512</xdr:rowOff>
    </xdr:to>
    <xdr:cxnSp macro="">
      <xdr:nvCxnSpPr>
        <xdr:cNvPr id="841" name="直線コネクタ 840"/>
        <xdr:cNvCxnSpPr/>
      </xdr:nvCxnSpPr>
      <xdr:spPr>
        <a:xfrm flipV="1">
          <a:off x="18656300" y="1328604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57849</xdr:rowOff>
    </xdr:from>
    <xdr:to>
      <xdr:col>32</xdr:col>
      <xdr:colOff>238125</xdr:colOff>
      <xdr:row>76</xdr:row>
      <xdr:rowOff>159449</xdr:rowOff>
    </xdr:to>
    <xdr:sp macro="" textlink="">
      <xdr:nvSpPr>
        <xdr:cNvPr id="851" name="円/楕円 850"/>
        <xdr:cNvSpPr/>
      </xdr:nvSpPr>
      <xdr:spPr>
        <a:xfrm>
          <a:off x="221107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36276</xdr:rowOff>
    </xdr:from>
    <xdr:ext cx="534377" cy="259045"/>
    <xdr:sp macro="" textlink="">
      <xdr:nvSpPr>
        <xdr:cNvPr id="852" name="繰出金該当値テキスト"/>
        <xdr:cNvSpPr txBox="1"/>
      </xdr:nvSpPr>
      <xdr:spPr>
        <a:xfrm>
          <a:off x="22212300" y="130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43,630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122504</xdr:rowOff>
    </xdr:from>
    <xdr:to>
      <xdr:col>31</xdr:col>
      <xdr:colOff>85725</xdr:colOff>
      <xdr:row>77</xdr:row>
      <xdr:rowOff>52654</xdr:rowOff>
    </xdr:to>
    <xdr:sp macro="" textlink="">
      <xdr:nvSpPr>
        <xdr:cNvPr id="853" name="円/楕円 852"/>
        <xdr:cNvSpPr/>
      </xdr:nvSpPr>
      <xdr:spPr>
        <a:xfrm>
          <a:off x="21272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43781</xdr:rowOff>
    </xdr:from>
    <xdr:ext cx="534377" cy="259045"/>
    <xdr:sp macro="" textlink="">
      <xdr:nvSpPr>
        <xdr:cNvPr id="854" name="テキスト ボックス 853"/>
        <xdr:cNvSpPr txBox="1"/>
      </xdr:nvSpPr>
      <xdr:spPr>
        <a:xfrm>
          <a:off x="21056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92690</xdr:rowOff>
    </xdr:from>
    <xdr:to>
      <xdr:col>29</xdr:col>
      <xdr:colOff>568325</xdr:colOff>
      <xdr:row>77</xdr:row>
      <xdr:rowOff>22840</xdr:rowOff>
    </xdr:to>
    <xdr:sp macro="" textlink="">
      <xdr:nvSpPr>
        <xdr:cNvPr id="855" name="円/楕円 854"/>
        <xdr:cNvSpPr/>
      </xdr:nvSpPr>
      <xdr:spPr>
        <a:xfrm>
          <a:off x="20383500" y="131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13967</xdr:rowOff>
    </xdr:from>
    <xdr:ext cx="534377" cy="259045"/>
    <xdr:sp macro="" textlink="">
      <xdr:nvSpPr>
        <xdr:cNvPr id="856" name="テキスト ボックス 855"/>
        <xdr:cNvSpPr txBox="1"/>
      </xdr:nvSpPr>
      <xdr:spPr>
        <a:xfrm>
          <a:off x="20167111" y="132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33598</xdr:rowOff>
    </xdr:from>
    <xdr:to>
      <xdr:col>28</xdr:col>
      <xdr:colOff>365125</xdr:colOff>
      <xdr:row>77</xdr:row>
      <xdr:rowOff>135198</xdr:rowOff>
    </xdr:to>
    <xdr:sp macro="" textlink="">
      <xdr:nvSpPr>
        <xdr:cNvPr id="857" name="円/楕円 856"/>
        <xdr:cNvSpPr/>
      </xdr:nvSpPr>
      <xdr:spPr>
        <a:xfrm>
          <a:off x="19494500" y="132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126325</xdr:rowOff>
    </xdr:from>
    <xdr:ext cx="534377" cy="259045"/>
    <xdr:sp macro="" textlink="">
      <xdr:nvSpPr>
        <xdr:cNvPr id="858" name="テキスト ボックス 857"/>
        <xdr:cNvSpPr txBox="1"/>
      </xdr:nvSpPr>
      <xdr:spPr>
        <a:xfrm>
          <a:off x="19278111" y="133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37712</xdr:rowOff>
    </xdr:from>
    <xdr:to>
      <xdr:col>27</xdr:col>
      <xdr:colOff>161925</xdr:colOff>
      <xdr:row>77</xdr:row>
      <xdr:rowOff>139312</xdr:rowOff>
    </xdr:to>
    <xdr:sp macro="" textlink="">
      <xdr:nvSpPr>
        <xdr:cNvPr id="859" name="円/楕円 858"/>
        <xdr:cNvSpPr/>
      </xdr:nvSpPr>
      <xdr:spPr>
        <a:xfrm>
          <a:off x="18605500" y="132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130439</xdr:rowOff>
    </xdr:from>
    <xdr:ext cx="534377" cy="259045"/>
    <xdr:sp macro="" textlink="">
      <xdr:nvSpPr>
        <xdr:cNvPr id="860" name="テキスト ボックス 859"/>
        <xdr:cNvSpPr txBox="1"/>
      </xdr:nvSpPr>
      <xdr:spPr>
        <a:xfrm>
          <a:off x="18389111" y="133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７の歳出決算総額は、住民一人当たり３５６，８２７円となっている。主な構成項目である人件費は、住民一人当たり６１，１９３円となっており、前年比では３５６円の減少となっている。類似団体と比較しても、ほぼ同水準を維持していることから、これまで適正な定員管理に努めてきたことによるものと思われる。</a:t>
          </a:r>
          <a:endParaRPr kumimoji="1" lang="en-US" altLang="ja-JP" sz="1300">
            <a:latin typeface="ＭＳ Ｐゴシック"/>
          </a:endParaRPr>
        </a:p>
        <a:p>
          <a:r>
            <a:rPr kumimoji="1" lang="ja-JP" altLang="en-US" sz="1300">
              <a:latin typeface="ＭＳ Ｐゴシック"/>
            </a:rPr>
            <a:t>　普通建設事業費は住民一人当たり６２，３３５円となっており、類似団体と比較してもほぼ同水準となっている。学校や公共施設等の耐震補強工事や保育園整備などを計画的に進めることで、普通建設事業費の大きな増額とならないよう運営している。今後も計画に基づき、事業の効果や効率をよく見極めながら、事業費の削減を目指す。</a:t>
          </a:r>
          <a:endParaRPr kumimoji="1" lang="en-US" altLang="ja-JP" sz="1300">
            <a:latin typeface="ＭＳ Ｐゴシック"/>
          </a:endParaRPr>
        </a:p>
        <a:p>
          <a:r>
            <a:rPr kumimoji="1" lang="ja-JP" altLang="en-US" sz="1300">
              <a:latin typeface="ＭＳ Ｐゴシック"/>
            </a:rPr>
            <a:t>　操出金がＨ２６に比較して住民一人当たり３，３９４円増加となっている。公共下水道事業特別会計操出金のほか、国民健康保険特別会計操出金や介護保険事業操出金が増加しており、今後もある程度増加が見込まれる福祉事業、特に高齢者福祉事業に関しては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23,422
23,025
13.61
9,011,177
8,357,600
512,018
6,296,479
2,853,331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157008</xdr:rowOff>
    </xdr:from>
    <xdr:to>
      <xdr:col>6</xdr:col>
      <xdr:colOff>511175</xdr:colOff>
      <xdr:row>31</xdr:row>
      <xdr:rowOff>163540</xdr:rowOff>
    </xdr:to>
    <xdr:cxnSp macro="">
      <xdr:nvCxnSpPr>
        <xdr:cNvPr id="63" name="直線コネクタ 62"/>
        <xdr:cNvCxnSpPr/>
      </xdr:nvCxnSpPr>
      <xdr:spPr>
        <a:xfrm flipV="1">
          <a:off x="3797300" y="547195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152110</xdr:rowOff>
    </xdr:from>
    <xdr:to>
      <xdr:col>5</xdr:col>
      <xdr:colOff>358775</xdr:colOff>
      <xdr:row>31</xdr:row>
      <xdr:rowOff>163540</xdr:rowOff>
    </xdr:to>
    <xdr:cxnSp macro="">
      <xdr:nvCxnSpPr>
        <xdr:cNvPr id="66" name="直線コネクタ 65"/>
        <xdr:cNvCxnSpPr/>
      </xdr:nvCxnSpPr>
      <xdr:spPr>
        <a:xfrm>
          <a:off x="2908300" y="5467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105084</xdr:rowOff>
    </xdr:from>
    <xdr:to>
      <xdr:col>4</xdr:col>
      <xdr:colOff>155575</xdr:colOff>
      <xdr:row>31</xdr:row>
      <xdr:rowOff>152110</xdr:rowOff>
    </xdr:to>
    <xdr:cxnSp macro="">
      <xdr:nvCxnSpPr>
        <xdr:cNvPr id="69" name="直線コネクタ 68"/>
        <xdr:cNvCxnSpPr/>
      </xdr:nvCxnSpPr>
      <xdr:spPr>
        <a:xfrm>
          <a:off x="2019300" y="5420034"/>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70793</xdr:rowOff>
    </xdr:from>
    <xdr:to>
      <xdr:col>2</xdr:col>
      <xdr:colOff>638175</xdr:colOff>
      <xdr:row>31</xdr:row>
      <xdr:rowOff>105084</xdr:rowOff>
    </xdr:to>
    <xdr:cxnSp macro="">
      <xdr:nvCxnSpPr>
        <xdr:cNvPr id="72" name="直線コネクタ 71"/>
        <xdr:cNvCxnSpPr/>
      </xdr:nvCxnSpPr>
      <xdr:spPr>
        <a:xfrm>
          <a:off x="1130300" y="5214293"/>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106208</xdr:rowOff>
    </xdr:from>
    <xdr:to>
      <xdr:col>6</xdr:col>
      <xdr:colOff>561975</xdr:colOff>
      <xdr:row>32</xdr:row>
      <xdr:rowOff>36358</xdr:rowOff>
    </xdr:to>
    <xdr:sp macro="" textlink="">
      <xdr:nvSpPr>
        <xdr:cNvPr id="82" name="円/楕円 81"/>
        <xdr:cNvSpPr/>
      </xdr:nvSpPr>
      <xdr:spPr>
        <a:xfrm>
          <a:off x="4584700" y="5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129085</xdr:rowOff>
    </xdr:from>
    <xdr:ext cx="469744" cy="259045"/>
    <xdr:sp macro="" textlink="">
      <xdr:nvSpPr>
        <xdr:cNvPr id="83" name="議会費該当値テキスト"/>
        <xdr:cNvSpPr txBox="1"/>
      </xdr:nvSpPr>
      <xdr:spPr>
        <a:xfrm>
          <a:off x="4686300" y="5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112740</xdr:rowOff>
    </xdr:from>
    <xdr:to>
      <xdr:col>5</xdr:col>
      <xdr:colOff>409575</xdr:colOff>
      <xdr:row>32</xdr:row>
      <xdr:rowOff>42890</xdr:rowOff>
    </xdr:to>
    <xdr:sp macro="" textlink="">
      <xdr:nvSpPr>
        <xdr:cNvPr id="84" name="円/楕円 83"/>
        <xdr:cNvSpPr/>
      </xdr:nvSpPr>
      <xdr:spPr>
        <a:xfrm>
          <a:off x="3746500" y="54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59417</xdr:rowOff>
    </xdr:from>
    <xdr:ext cx="469744" cy="259045"/>
    <xdr:sp macro="" textlink="">
      <xdr:nvSpPr>
        <xdr:cNvPr id="85" name="テキスト ボックス 84"/>
        <xdr:cNvSpPr txBox="1"/>
      </xdr:nvSpPr>
      <xdr:spPr>
        <a:xfrm>
          <a:off x="3562427" y="52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101310</xdr:rowOff>
    </xdr:from>
    <xdr:to>
      <xdr:col>4</xdr:col>
      <xdr:colOff>206375</xdr:colOff>
      <xdr:row>32</xdr:row>
      <xdr:rowOff>31460</xdr:rowOff>
    </xdr:to>
    <xdr:sp macro="" textlink="">
      <xdr:nvSpPr>
        <xdr:cNvPr id="86" name="円/楕円 85"/>
        <xdr:cNvSpPr/>
      </xdr:nvSpPr>
      <xdr:spPr>
        <a:xfrm>
          <a:off x="2857500" y="54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47987</xdr:rowOff>
    </xdr:from>
    <xdr:ext cx="469744" cy="259045"/>
    <xdr:sp macro="" textlink="">
      <xdr:nvSpPr>
        <xdr:cNvPr id="87" name="テキスト ボックス 86"/>
        <xdr:cNvSpPr txBox="1"/>
      </xdr:nvSpPr>
      <xdr:spPr>
        <a:xfrm>
          <a:off x="2673427" y="51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54284</xdr:rowOff>
    </xdr:from>
    <xdr:to>
      <xdr:col>3</xdr:col>
      <xdr:colOff>3175</xdr:colOff>
      <xdr:row>31</xdr:row>
      <xdr:rowOff>155884</xdr:rowOff>
    </xdr:to>
    <xdr:sp macro="" textlink="">
      <xdr:nvSpPr>
        <xdr:cNvPr id="88" name="円/楕円 87"/>
        <xdr:cNvSpPr/>
      </xdr:nvSpPr>
      <xdr:spPr>
        <a:xfrm>
          <a:off x="1968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961</xdr:rowOff>
    </xdr:from>
    <xdr:ext cx="469744" cy="259045"/>
    <xdr:sp macro="" textlink="">
      <xdr:nvSpPr>
        <xdr:cNvPr id="89" name="テキスト ボックス 88"/>
        <xdr:cNvSpPr txBox="1"/>
      </xdr:nvSpPr>
      <xdr:spPr>
        <a:xfrm>
          <a:off x="1784427"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19993</xdr:rowOff>
    </xdr:from>
    <xdr:to>
      <xdr:col>1</xdr:col>
      <xdr:colOff>485775</xdr:colOff>
      <xdr:row>30</xdr:row>
      <xdr:rowOff>121593</xdr:rowOff>
    </xdr:to>
    <xdr:sp macro="" textlink="">
      <xdr:nvSpPr>
        <xdr:cNvPr id="90" name="円/楕円 89"/>
        <xdr:cNvSpPr/>
      </xdr:nvSpPr>
      <xdr:spPr>
        <a:xfrm>
          <a:off x="1079500" y="51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138120</xdr:rowOff>
    </xdr:from>
    <xdr:ext cx="469744" cy="259045"/>
    <xdr:sp macro="" textlink="">
      <xdr:nvSpPr>
        <xdr:cNvPr id="91" name="テキスト ボックス 90"/>
        <xdr:cNvSpPr txBox="1"/>
      </xdr:nvSpPr>
      <xdr:spPr>
        <a:xfrm>
          <a:off x="895427" y="493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69476</xdr:rowOff>
    </xdr:from>
    <xdr:to>
      <xdr:col>6</xdr:col>
      <xdr:colOff>511175</xdr:colOff>
      <xdr:row>57</xdr:row>
      <xdr:rowOff>139667</xdr:rowOff>
    </xdr:to>
    <xdr:cxnSp macro="">
      <xdr:nvCxnSpPr>
        <xdr:cNvPr id="123" name="直線コネクタ 122"/>
        <xdr:cNvCxnSpPr/>
      </xdr:nvCxnSpPr>
      <xdr:spPr>
        <a:xfrm flipV="1">
          <a:off x="3797300" y="9842126"/>
          <a:ext cx="8382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77085</xdr:rowOff>
    </xdr:from>
    <xdr:to>
      <xdr:col>5</xdr:col>
      <xdr:colOff>358775</xdr:colOff>
      <xdr:row>57</xdr:row>
      <xdr:rowOff>139667</xdr:rowOff>
    </xdr:to>
    <xdr:cxnSp macro="">
      <xdr:nvCxnSpPr>
        <xdr:cNvPr id="126" name="直線コネクタ 125"/>
        <xdr:cNvCxnSpPr/>
      </xdr:nvCxnSpPr>
      <xdr:spPr>
        <a:xfrm>
          <a:off x="2908300" y="9849735"/>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44587</xdr:rowOff>
    </xdr:from>
    <xdr:ext cx="534377" cy="259045"/>
    <xdr:sp macro="" textlink="">
      <xdr:nvSpPr>
        <xdr:cNvPr id="128" name="テキスト ボックス 127"/>
        <xdr:cNvSpPr txBox="1"/>
      </xdr:nvSpPr>
      <xdr:spPr>
        <a:xfrm>
          <a:off x="3530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77085</xdr:rowOff>
    </xdr:from>
    <xdr:to>
      <xdr:col>4</xdr:col>
      <xdr:colOff>155575</xdr:colOff>
      <xdr:row>58</xdr:row>
      <xdr:rowOff>4412</xdr:rowOff>
    </xdr:to>
    <xdr:cxnSp macro="">
      <xdr:nvCxnSpPr>
        <xdr:cNvPr id="129" name="直線コネクタ 128"/>
        <xdr:cNvCxnSpPr/>
      </xdr:nvCxnSpPr>
      <xdr:spPr>
        <a:xfrm flipV="1">
          <a:off x="2019300" y="9849735"/>
          <a:ext cx="889000" cy="9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4412</xdr:rowOff>
    </xdr:from>
    <xdr:to>
      <xdr:col>2</xdr:col>
      <xdr:colOff>638175</xdr:colOff>
      <xdr:row>58</xdr:row>
      <xdr:rowOff>39312</xdr:rowOff>
    </xdr:to>
    <xdr:cxnSp macro="">
      <xdr:nvCxnSpPr>
        <xdr:cNvPr id="132" name="直線コネクタ 131"/>
        <xdr:cNvCxnSpPr/>
      </xdr:nvCxnSpPr>
      <xdr:spPr>
        <a:xfrm flipV="1">
          <a:off x="1130300" y="9948512"/>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95194</xdr:rowOff>
    </xdr:from>
    <xdr:ext cx="534377" cy="259045"/>
    <xdr:sp macro="" textlink="">
      <xdr:nvSpPr>
        <xdr:cNvPr id="134" name="テキスト ボックス 133"/>
        <xdr:cNvSpPr txBox="1"/>
      </xdr:nvSpPr>
      <xdr:spPr>
        <a:xfrm>
          <a:off x="1752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18676</xdr:rowOff>
    </xdr:from>
    <xdr:to>
      <xdr:col>6</xdr:col>
      <xdr:colOff>561975</xdr:colOff>
      <xdr:row>57</xdr:row>
      <xdr:rowOff>120276</xdr:rowOff>
    </xdr:to>
    <xdr:sp macro="" textlink="">
      <xdr:nvSpPr>
        <xdr:cNvPr id="142" name="円/楕円 141"/>
        <xdr:cNvSpPr/>
      </xdr:nvSpPr>
      <xdr:spPr>
        <a:xfrm>
          <a:off x="4584700" y="97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41553</xdr:rowOff>
    </xdr:from>
    <xdr:ext cx="534377" cy="259045"/>
    <xdr:sp macro="" textlink="">
      <xdr:nvSpPr>
        <xdr:cNvPr id="143" name="総務費該当値テキスト"/>
        <xdr:cNvSpPr txBox="1"/>
      </xdr:nvSpPr>
      <xdr:spPr>
        <a:xfrm>
          <a:off x="4686300" y="96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88867</xdr:rowOff>
    </xdr:from>
    <xdr:to>
      <xdr:col>5</xdr:col>
      <xdr:colOff>409575</xdr:colOff>
      <xdr:row>58</xdr:row>
      <xdr:rowOff>19017</xdr:rowOff>
    </xdr:to>
    <xdr:sp macro="" textlink="">
      <xdr:nvSpPr>
        <xdr:cNvPr id="144" name="円/楕円 143"/>
        <xdr:cNvSpPr/>
      </xdr:nvSpPr>
      <xdr:spPr>
        <a:xfrm>
          <a:off x="3746500" y="98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35544</xdr:rowOff>
    </xdr:from>
    <xdr:ext cx="534377" cy="259045"/>
    <xdr:sp macro="" textlink="">
      <xdr:nvSpPr>
        <xdr:cNvPr id="145" name="テキスト ボックス 144"/>
        <xdr:cNvSpPr txBox="1"/>
      </xdr:nvSpPr>
      <xdr:spPr>
        <a:xfrm>
          <a:off x="3530111" y="96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26285</xdr:rowOff>
    </xdr:from>
    <xdr:to>
      <xdr:col>4</xdr:col>
      <xdr:colOff>206375</xdr:colOff>
      <xdr:row>57</xdr:row>
      <xdr:rowOff>127885</xdr:rowOff>
    </xdr:to>
    <xdr:sp macro="" textlink="">
      <xdr:nvSpPr>
        <xdr:cNvPr id="146" name="円/楕円 145"/>
        <xdr:cNvSpPr/>
      </xdr:nvSpPr>
      <xdr:spPr>
        <a:xfrm>
          <a:off x="2857500" y="97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144412</xdr:rowOff>
    </xdr:from>
    <xdr:ext cx="534377" cy="259045"/>
    <xdr:sp macro="" textlink="">
      <xdr:nvSpPr>
        <xdr:cNvPr id="147" name="テキスト ボックス 146"/>
        <xdr:cNvSpPr txBox="1"/>
      </xdr:nvSpPr>
      <xdr:spPr>
        <a:xfrm>
          <a:off x="2641111" y="957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125062</xdr:rowOff>
    </xdr:from>
    <xdr:to>
      <xdr:col>3</xdr:col>
      <xdr:colOff>3175</xdr:colOff>
      <xdr:row>58</xdr:row>
      <xdr:rowOff>55212</xdr:rowOff>
    </xdr:to>
    <xdr:sp macro="" textlink="">
      <xdr:nvSpPr>
        <xdr:cNvPr id="148" name="円/楕円 147"/>
        <xdr:cNvSpPr/>
      </xdr:nvSpPr>
      <xdr:spPr>
        <a:xfrm>
          <a:off x="1968500" y="98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71739</xdr:rowOff>
    </xdr:from>
    <xdr:ext cx="534377" cy="259045"/>
    <xdr:sp macro="" textlink="">
      <xdr:nvSpPr>
        <xdr:cNvPr id="149" name="テキスト ボックス 148"/>
        <xdr:cNvSpPr txBox="1"/>
      </xdr:nvSpPr>
      <xdr:spPr>
        <a:xfrm>
          <a:off x="1752111" y="96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159962</xdr:rowOff>
    </xdr:from>
    <xdr:to>
      <xdr:col>1</xdr:col>
      <xdr:colOff>485775</xdr:colOff>
      <xdr:row>58</xdr:row>
      <xdr:rowOff>90112</xdr:rowOff>
    </xdr:to>
    <xdr:sp macro="" textlink="">
      <xdr:nvSpPr>
        <xdr:cNvPr id="150" name="円/楕円 149"/>
        <xdr:cNvSpPr/>
      </xdr:nvSpPr>
      <xdr:spPr>
        <a:xfrm>
          <a:off x="1079500" y="99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81239</xdr:rowOff>
    </xdr:from>
    <xdr:ext cx="534377" cy="259045"/>
    <xdr:sp macro="" textlink="">
      <xdr:nvSpPr>
        <xdr:cNvPr id="151" name="テキスト ボックス 150"/>
        <xdr:cNvSpPr txBox="1"/>
      </xdr:nvSpPr>
      <xdr:spPr>
        <a:xfrm>
          <a:off x="863111" y="1002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135773</xdr:rowOff>
    </xdr:from>
    <xdr:to>
      <xdr:col>6</xdr:col>
      <xdr:colOff>511175</xdr:colOff>
      <xdr:row>78</xdr:row>
      <xdr:rowOff>11418</xdr:rowOff>
    </xdr:to>
    <xdr:cxnSp macro="">
      <xdr:nvCxnSpPr>
        <xdr:cNvPr id="180" name="直線コネクタ 179"/>
        <xdr:cNvCxnSpPr/>
      </xdr:nvCxnSpPr>
      <xdr:spPr>
        <a:xfrm flipV="1">
          <a:off x="3797300" y="13337423"/>
          <a:ext cx="8382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11418</xdr:rowOff>
    </xdr:from>
    <xdr:to>
      <xdr:col>5</xdr:col>
      <xdr:colOff>358775</xdr:colOff>
      <xdr:row>78</xdr:row>
      <xdr:rowOff>24451</xdr:rowOff>
    </xdr:to>
    <xdr:cxnSp macro="">
      <xdr:nvCxnSpPr>
        <xdr:cNvPr id="183" name="直線コネクタ 182"/>
        <xdr:cNvCxnSpPr/>
      </xdr:nvCxnSpPr>
      <xdr:spPr>
        <a:xfrm flipV="1">
          <a:off x="2908300" y="13384518"/>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24451</xdr:rowOff>
    </xdr:from>
    <xdr:to>
      <xdr:col>4</xdr:col>
      <xdr:colOff>155575</xdr:colOff>
      <xdr:row>78</xdr:row>
      <xdr:rowOff>38405</xdr:rowOff>
    </xdr:to>
    <xdr:cxnSp macro="">
      <xdr:nvCxnSpPr>
        <xdr:cNvPr id="186" name="直線コネクタ 185"/>
        <xdr:cNvCxnSpPr/>
      </xdr:nvCxnSpPr>
      <xdr:spPr>
        <a:xfrm flipV="1">
          <a:off x="2019300" y="13397551"/>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26326</xdr:rowOff>
    </xdr:from>
    <xdr:to>
      <xdr:col>2</xdr:col>
      <xdr:colOff>638175</xdr:colOff>
      <xdr:row>78</xdr:row>
      <xdr:rowOff>38405</xdr:rowOff>
    </xdr:to>
    <xdr:cxnSp macro="">
      <xdr:nvCxnSpPr>
        <xdr:cNvPr id="189" name="直線コネクタ 188"/>
        <xdr:cNvCxnSpPr/>
      </xdr:nvCxnSpPr>
      <xdr:spPr>
        <a:xfrm>
          <a:off x="1130300" y="13399426"/>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84973</xdr:rowOff>
    </xdr:from>
    <xdr:to>
      <xdr:col>6</xdr:col>
      <xdr:colOff>561975</xdr:colOff>
      <xdr:row>78</xdr:row>
      <xdr:rowOff>15123</xdr:rowOff>
    </xdr:to>
    <xdr:sp macro="" textlink="">
      <xdr:nvSpPr>
        <xdr:cNvPr id="199" name="円/楕円 198"/>
        <xdr:cNvSpPr/>
      </xdr:nvSpPr>
      <xdr:spPr>
        <a:xfrm>
          <a:off x="4584700" y="132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44350</xdr:rowOff>
    </xdr:from>
    <xdr:ext cx="599010" cy="259045"/>
    <xdr:sp macro="" textlink="">
      <xdr:nvSpPr>
        <xdr:cNvPr id="200" name="民生費該当値テキスト"/>
        <xdr:cNvSpPr txBox="1"/>
      </xdr:nvSpPr>
      <xdr:spPr>
        <a:xfrm>
          <a:off x="4686300" y="1307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132068</xdr:rowOff>
    </xdr:from>
    <xdr:to>
      <xdr:col>5</xdr:col>
      <xdr:colOff>409575</xdr:colOff>
      <xdr:row>78</xdr:row>
      <xdr:rowOff>62218</xdr:rowOff>
    </xdr:to>
    <xdr:sp macro="" textlink="">
      <xdr:nvSpPr>
        <xdr:cNvPr id="201" name="円/楕円 200"/>
        <xdr:cNvSpPr/>
      </xdr:nvSpPr>
      <xdr:spPr>
        <a:xfrm>
          <a:off x="3746500" y="13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53345</xdr:rowOff>
    </xdr:from>
    <xdr:ext cx="599010" cy="259045"/>
    <xdr:sp macro="" textlink="">
      <xdr:nvSpPr>
        <xdr:cNvPr id="202" name="テキスト ボックス 201"/>
        <xdr:cNvSpPr txBox="1"/>
      </xdr:nvSpPr>
      <xdr:spPr>
        <a:xfrm>
          <a:off x="3497794" y="1342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145101</xdr:rowOff>
    </xdr:from>
    <xdr:to>
      <xdr:col>4</xdr:col>
      <xdr:colOff>206375</xdr:colOff>
      <xdr:row>78</xdr:row>
      <xdr:rowOff>75251</xdr:rowOff>
    </xdr:to>
    <xdr:sp macro="" textlink="">
      <xdr:nvSpPr>
        <xdr:cNvPr id="203" name="円/楕円 202"/>
        <xdr:cNvSpPr/>
      </xdr:nvSpPr>
      <xdr:spPr>
        <a:xfrm>
          <a:off x="2857500" y="133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66378</xdr:rowOff>
    </xdr:from>
    <xdr:ext cx="599010" cy="259045"/>
    <xdr:sp macro="" textlink="">
      <xdr:nvSpPr>
        <xdr:cNvPr id="204" name="テキスト ボックス 203"/>
        <xdr:cNvSpPr txBox="1"/>
      </xdr:nvSpPr>
      <xdr:spPr>
        <a:xfrm>
          <a:off x="2608794" y="1343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159055</xdr:rowOff>
    </xdr:from>
    <xdr:to>
      <xdr:col>3</xdr:col>
      <xdr:colOff>3175</xdr:colOff>
      <xdr:row>78</xdr:row>
      <xdr:rowOff>89205</xdr:rowOff>
    </xdr:to>
    <xdr:sp macro="" textlink="">
      <xdr:nvSpPr>
        <xdr:cNvPr id="205" name="円/楕円 204"/>
        <xdr:cNvSpPr/>
      </xdr:nvSpPr>
      <xdr:spPr>
        <a:xfrm>
          <a:off x="1968500" y="133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80332</xdr:rowOff>
    </xdr:from>
    <xdr:ext cx="534377" cy="259045"/>
    <xdr:sp macro="" textlink="">
      <xdr:nvSpPr>
        <xdr:cNvPr id="206" name="テキスト ボックス 205"/>
        <xdr:cNvSpPr txBox="1"/>
      </xdr:nvSpPr>
      <xdr:spPr>
        <a:xfrm>
          <a:off x="1752111" y="134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146976</xdr:rowOff>
    </xdr:from>
    <xdr:to>
      <xdr:col>1</xdr:col>
      <xdr:colOff>485775</xdr:colOff>
      <xdr:row>78</xdr:row>
      <xdr:rowOff>77126</xdr:rowOff>
    </xdr:to>
    <xdr:sp macro="" textlink="">
      <xdr:nvSpPr>
        <xdr:cNvPr id="207" name="円/楕円 206"/>
        <xdr:cNvSpPr/>
      </xdr:nvSpPr>
      <xdr:spPr>
        <a:xfrm>
          <a:off x="1079500" y="133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68253</xdr:rowOff>
    </xdr:from>
    <xdr:ext cx="534377" cy="259045"/>
    <xdr:sp macro="" textlink="">
      <xdr:nvSpPr>
        <xdr:cNvPr id="208" name="テキスト ボックス 207"/>
        <xdr:cNvSpPr txBox="1"/>
      </xdr:nvSpPr>
      <xdr:spPr>
        <a:xfrm>
          <a:off x="863111" y="134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109378</xdr:rowOff>
    </xdr:from>
    <xdr:to>
      <xdr:col>6</xdr:col>
      <xdr:colOff>511175</xdr:colOff>
      <xdr:row>98</xdr:row>
      <xdr:rowOff>140288</xdr:rowOff>
    </xdr:to>
    <xdr:cxnSp macro="">
      <xdr:nvCxnSpPr>
        <xdr:cNvPr id="240" name="直線コネクタ 239"/>
        <xdr:cNvCxnSpPr/>
      </xdr:nvCxnSpPr>
      <xdr:spPr>
        <a:xfrm flipV="1">
          <a:off x="3797300" y="16911478"/>
          <a:ext cx="8382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140288</xdr:rowOff>
    </xdr:from>
    <xdr:to>
      <xdr:col>5</xdr:col>
      <xdr:colOff>358775</xdr:colOff>
      <xdr:row>98</xdr:row>
      <xdr:rowOff>153040</xdr:rowOff>
    </xdr:to>
    <xdr:cxnSp macro="">
      <xdr:nvCxnSpPr>
        <xdr:cNvPr id="243" name="直線コネクタ 242"/>
        <xdr:cNvCxnSpPr/>
      </xdr:nvCxnSpPr>
      <xdr:spPr>
        <a:xfrm flipV="1">
          <a:off x="2908300" y="16942388"/>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153040</xdr:rowOff>
    </xdr:from>
    <xdr:to>
      <xdr:col>4</xdr:col>
      <xdr:colOff>155575</xdr:colOff>
      <xdr:row>99</xdr:row>
      <xdr:rowOff>27800</xdr:rowOff>
    </xdr:to>
    <xdr:cxnSp macro="">
      <xdr:nvCxnSpPr>
        <xdr:cNvPr id="246" name="直線コネクタ 245"/>
        <xdr:cNvCxnSpPr/>
      </xdr:nvCxnSpPr>
      <xdr:spPr>
        <a:xfrm flipV="1">
          <a:off x="2019300" y="1695514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129494</xdr:rowOff>
    </xdr:from>
    <xdr:to>
      <xdr:col>2</xdr:col>
      <xdr:colOff>638175</xdr:colOff>
      <xdr:row>99</xdr:row>
      <xdr:rowOff>27800</xdr:rowOff>
    </xdr:to>
    <xdr:cxnSp macro="">
      <xdr:nvCxnSpPr>
        <xdr:cNvPr id="249" name="直線コネクタ 248"/>
        <xdr:cNvCxnSpPr/>
      </xdr:nvCxnSpPr>
      <xdr:spPr>
        <a:xfrm>
          <a:off x="1130300" y="16931594"/>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58578</xdr:rowOff>
    </xdr:from>
    <xdr:to>
      <xdr:col>6</xdr:col>
      <xdr:colOff>561975</xdr:colOff>
      <xdr:row>98</xdr:row>
      <xdr:rowOff>160178</xdr:rowOff>
    </xdr:to>
    <xdr:sp macro="" textlink="">
      <xdr:nvSpPr>
        <xdr:cNvPr id="259" name="円/楕円 258"/>
        <xdr:cNvSpPr/>
      </xdr:nvSpPr>
      <xdr:spPr>
        <a:xfrm>
          <a:off x="4584700" y="168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37005</xdr:rowOff>
    </xdr:from>
    <xdr:ext cx="534377" cy="259045"/>
    <xdr:sp macro="" textlink="">
      <xdr:nvSpPr>
        <xdr:cNvPr id="260" name="衛生費該当値テキスト"/>
        <xdr:cNvSpPr txBox="1"/>
      </xdr:nvSpPr>
      <xdr:spPr>
        <a:xfrm>
          <a:off x="4686300" y="168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89488</xdr:rowOff>
    </xdr:from>
    <xdr:to>
      <xdr:col>5</xdr:col>
      <xdr:colOff>409575</xdr:colOff>
      <xdr:row>99</xdr:row>
      <xdr:rowOff>19638</xdr:rowOff>
    </xdr:to>
    <xdr:sp macro="" textlink="">
      <xdr:nvSpPr>
        <xdr:cNvPr id="261" name="円/楕円 260"/>
        <xdr:cNvSpPr/>
      </xdr:nvSpPr>
      <xdr:spPr>
        <a:xfrm>
          <a:off x="3746500" y="16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10765</xdr:rowOff>
    </xdr:from>
    <xdr:ext cx="534377" cy="259045"/>
    <xdr:sp macro="" textlink="">
      <xdr:nvSpPr>
        <xdr:cNvPr id="262" name="テキスト ボックス 261"/>
        <xdr:cNvSpPr txBox="1"/>
      </xdr:nvSpPr>
      <xdr:spPr>
        <a:xfrm>
          <a:off x="3530111" y="169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102240</xdr:rowOff>
    </xdr:from>
    <xdr:to>
      <xdr:col>4</xdr:col>
      <xdr:colOff>206375</xdr:colOff>
      <xdr:row>99</xdr:row>
      <xdr:rowOff>32390</xdr:rowOff>
    </xdr:to>
    <xdr:sp macro="" textlink="">
      <xdr:nvSpPr>
        <xdr:cNvPr id="263" name="円/楕円 262"/>
        <xdr:cNvSpPr/>
      </xdr:nvSpPr>
      <xdr:spPr>
        <a:xfrm>
          <a:off x="2857500" y="169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23517</xdr:rowOff>
    </xdr:from>
    <xdr:ext cx="534377" cy="259045"/>
    <xdr:sp macro="" textlink="">
      <xdr:nvSpPr>
        <xdr:cNvPr id="264" name="テキスト ボックス 263"/>
        <xdr:cNvSpPr txBox="1"/>
      </xdr:nvSpPr>
      <xdr:spPr>
        <a:xfrm>
          <a:off x="2641111" y="169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148450</xdr:rowOff>
    </xdr:from>
    <xdr:to>
      <xdr:col>3</xdr:col>
      <xdr:colOff>3175</xdr:colOff>
      <xdr:row>99</xdr:row>
      <xdr:rowOff>78600</xdr:rowOff>
    </xdr:to>
    <xdr:sp macro="" textlink="">
      <xdr:nvSpPr>
        <xdr:cNvPr id="265" name="円/楕円 264"/>
        <xdr:cNvSpPr/>
      </xdr:nvSpPr>
      <xdr:spPr>
        <a:xfrm>
          <a:off x="1968500" y="169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69727</xdr:rowOff>
    </xdr:from>
    <xdr:ext cx="534377" cy="259045"/>
    <xdr:sp macro="" textlink="">
      <xdr:nvSpPr>
        <xdr:cNvPr id="266" name="テキスト ボックス 265"/>
        <xdr:cNvSpPr txBox="1"/>
      </xdr:nvSpPr>
      <xdr:spPr>
        <a:xfrm>
          <a:off x="1752111" y="170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78694</xdr:rowOff>
    </xdr:from>
    <xdr:to>
      <xdr:col>1</xdr:col>
      <xdr:colOff>485775</xdr:colOff>
      <xdr:row>99</xdr:row>
      <xdr:rowOff>8844</xdr:rowOff>
    </xdr:to>
    <xdr:sp macro="" textlink="">
      <xdr:nvSpPr>
        <xdr:cNvPr id="267" name="円/楕円 266"/>
        <xdr:cNvSpPr/>
      </xdr:nvSpPr>
      <xdr:spPr>
        <a:xfrm>
          <a:off x="1079500" y="168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171421</xdr:rowOff>
    </xdr:from>
    <xdr:ext cx="534377" cy="259045"/>
    <xdr:sp macro="" textlink="">
      <xdr:nvSpPr>
        <xdr:cNvPr id="268" name="テキスト ボックス 267"/>
        <xdr:cNvSpPr txBox="1"/>
      </xdr:nvSpPr>
      <xdr:spPr>
        <a:xfrm>
          <a:off x="863111" y="169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98552</xdr:rowOff>
    </xdr:from>
    <xdr:to>
      <xdr:col>15</xdr:col>
      <xdr:colOff>180975</xdr:colOff>
      <xdr:row>38</xdr:row>
      <xdr:rowOff>98781</xdr:rowOff>
    </xdr:to>
    <xdr:cxnSp macro="">
      <xdr:nvCxnSpPr>
        <xdr:cNvPr id="295" name="直線コネクタ 294"/>
        <xdr:cNvCxnSpPr/>
      </xdr:nvCxnSpPr>
      <xdr:spPr>
        <a:xfrm>
          <a:off x="9639300" y="661365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97409</xdr:rowOff>
    </xdr:from>
    <xdr:to>
      <xdr:col>14</xdr:col>
      <xdr:colOff>28575</xdr:colOff>
      <xdr:row>38</xdr:row>
      <xdr:rowOff>98552</xdr:rowOff>
    </xdr:to>
    <xdr:cxnSp macro="">
      <xdr:nvCxnSpPr>
        <xdr:cNvPr id="298" name="直線コネクタ 297"/>
        <xdr:cNvCxnSpPr/>
      </xdr:nvCxnSpPr>
      <xdr:spPr>
        <a:xfrm>
          <a:off x="8750300" y="66125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97409</xdr:rowOff>
    </xdr:from>
    <xdr:to>
      <xdr:col>12</xdr:col>
      <xdr:colOff>511175</xdr:colOff>
      <xdr:row>38</xdr:row>
      <xdr:rowOff>98781</xdr:rowOff>
    </xdr:to>
    <xdr:cxnSp macro="">
      <xdr:nvCxnSpPr>
        <xdr:cNvPr id="301" name="直線コネクタ 300"/>
        <xdr:cNvCxnSpPr/>
      </xdr:nvCxnSpPr>
      <xdr:spPr>
        <a:xfrm flipV="1">
          <a:off x="7861300" y="66125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128041</xdr:rowOff>
    </xdr:from>
    <xdr:to>
      <xdr:col>11</xdr:col>
      <xdr:colOff>307975</xdr:colOff>
      <xdr:row>38</xdr:row>
      <xdr:rowOff>98781</xdr:rowOff>
    </xdr:to>
    <xdr:cxnSp macro="">
      <xdr:nvCxnSpPr>
        <xdr:cNvPr id="304" name="直線コネクタ 303"/>
        <xdr:cNvCxnSpPr/>
      </xdr:nvCxnSpPr>
      <xdr:spPr>
        <a:xfrm>
          <a:off x="6972300" y="6300241"/>
          <a:ext cx="889000" cy="3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47981</xdr:rowOff>
    </xdr:from>
    <xdr:to>
      <xdr:col>15</xdr:col>
      <xdr:colOff>231775</xdr:colOff>
      <xdr:row>38</xdr:row>
      <xdr:rowOff>149581</xdr:rowOff>
    </xdr:to>
    <xdr:sp macro="" textlink="">
      <xdr:nvSpPr>
        <xdr:cNvPr id="314" name="円/楕円 313"/>
        <xdr:cNvSpPr/>
      </xdr:nvSpPr>
      <xdr:spPr>
        <a:xfrm>
          <a:off x="10426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134358</xdr:rowOff>
    </xdr:from>
    <xdr:ext cx="378565" cy="259045"/>
    <xdr:sp macro="" textlink="">
      <xdr:nvSpPr>
        <xdr:cNvPr id="315" name="労働費該当値テキスト"/>
        <xdr:cNvSpPr txBox="1"/>
      </xdr:nvSpPr>
      <xdr:spPr>
        <a:xfrm>
          <a:off x="10528300" y="647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47752</xdr:rowOff>
    </xdr:from>
    <xdr:to>
      <xdr:col>14</xdr:col>
      <xdr:colOff>79375</xdr:colOff>
      <xdr:row>38</xdr:row>
      <xdr:rowOff>149352</xdr:rowOff>
    </xdr:to>
    <xdr:sp macro="" textlink="">
      <xdr:nvSpPr>
        <xdr:cNvPr id="316" name="円/楕円 315"/>
        <xdr:cNvSpPr/>
      </xdr:nvSpPr>
      <xdr:spPr>
        <a:xfrm>
          <a:off x="9588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140479</xdr:rowOff>
    </xdr:from>
    <xdr:ext cx="378565" cy="259045"/>
    <xdr:sp macro="" textlink="">
      <xdr:nvSpPr>
        <xdr:cNvPr id="317" name="テキスト ボックス 316"/>
        <xdr:cNvSpPr txBox="1"/>
      </xdr:nvSpPr>
      <xdr:spPr>
        <a:xfrm>
          <a:off x="9450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46609</xdr:rowOff>
    </xdr:from>
    <xdr:to>
      <xdr:col>12</xdr:col>
      <xdr:colOff>561975</xdr:colOff>
      <xdr:row>38</xdr:row>
      <xdr:rowOff>148209</xdr:rowOff>
    </xdr:to>
    <xdr:sp macro="" textlink="">
      <xdr:nvSpPr>
        <xdr:cNvPr id="318" name="円/楕円 317"/>
        <xdr:cNvSpPr/>
      </xdr:nvSpPr>
      <xdr:spPr>
        <a:xfrm>
          <a:off x="8699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139336</xdr:rowOff>
    </xdr:from>
    <xdr:ext cx="378565" cy="259045"/>
    <xdr:sp macro="" textlink="">
      <xdr:nvSpPr>
        <xdr:cNvPr id="319" name="テキスト ボックス 318"/>
        <xdr:cNvSpPr txBox="1"/>
      </xdr:nvSpPr>
      <xdr:spPr>
        <a:xfrm>
          <a:off x="8561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47981</xdr:rowOff>
    </xdr:from>
    <xdr:to>
      <xdr:col>11</xdr:col>
      <xdr:colOff>358775</xdr:colOff>
      <xdr:row>38</xdr:row>
      <xdr:rowOff>149581</xdr:rowOff>
    </xdr:to>
    <xdr:sp macro="" textlink="">
      <xdr:nvSpPr>
        <xdr:cNvPr id="320" name="円/楕円 319"/>
        <xdr:cNvSpPr/>
      </xdr:nvSpPr>
      <xdr:spPr>
        <a:xfrm>
          <a:off x="7810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140708</xdr:rowOff>
    </xdr:from>
    <xdr:ext cx="378565" cy="259045"/>
    <xdr:sp macro="" textlink="">
      <xdr:nvSpPr>
        <xdr:cNvPr id="321" name="テキスト ボックス 320"/>
        <xdr:cNvSpPr txBox="1"/>
      </xdr:nvSpPr>
      <xdr:spPr>
        <a:xfrm>
          <a:off x="7672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77241</xdr:rowOff>
    </xdr:from>
    <xdr:to>
      <xdr:col>10</xdr:col>
      <xdr:colOff>155575</xdr:colOff>
      <xdr:row>37</xdr:row>
      <xdr:rowOff>7391</xdr:rowOff>
    </xdr:to>
    <xdr:sp macro="" textlink="">
      <xdr:nvSpPr>
        <xdr:cNvPr id="322" name="円/楕円 321"/>
        <xdr:cNvSpPr/>
      </xdr:nvSpPr>
      <xdr:spPr>
        <a:xfrm>
          <a:off x="69215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169968</xdr:rowOff>
    </xdr:from>
    <xdr:ext cx="469744" cy="259045"/>
    <xdr:sp macro="" textlink="">
      <xdr:nvSpPr>
        <xdr:cNvPr id="323" name="テキスト ボックス 322"/>
        <xdr:cNvSpPr txBox="1"/>
      </xdr:nvSpPr>
      <xdr:spPr>
        <a:xfrm>
          <a:off x="6737427" y="63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15753</xdr:rowOff>
    </xdr:from>
    <xdr:to>
      <xdr:col>15</xdr:col>
      <xdr:colOff>180975</xdr:colOff>
      <xdr:row>58</xdr:row>
      <xdr:rowOff>26886</xdr:rowOff>
    </xdr:to>
    <xdr:cxnSp macro="">
      <xdr:nvCxnSpPr>
        <xdr:cNvPr id="350" name="直線コネクタ 349"/>
        <xdr:cNvCxnSpPr/>
      </xdr:nvCxnSpPr>
      <xdr:spPr>
        <a:xfrm>
          <a:off x="9639300" y="9959853"/>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15753</xdr:rowOff>
    </xdr:from>
    <xdr:to>
      <xdr:col>14</xdr:col>
      <xdr:colOff>28575</xdr:colOff>
      <xdr:row>58</xdr:row>
      <xdr:rowOff>25788</xdr:rowOff>
    </xdr:to>
    <xdr:cxnSp macro="">
      <xdr:nvCxnSpPr>
        <xdr:cNvPr id="353" name="直線コネクタ 352"/>
        <xdr:cNvCxnSpPr/>
      </xdr:nvCxnSpPr>
      <xdr:spPr>
        <a:xfrm flipV="1">
          <a:off x="8750300" y="995985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157101</xdr:rowOff>
    </xdr:from>
    <xdr:ext cx="534377" cy="259045"/>
    <xdr:sp macro="" textlink="">
      <xdr:nvSpPr>
        <xdr:cNvPr id="355" name="テキスト ボックス 354"/>
        <xdr:cNvSpPr txBox="1"/>
      </xdr:nvSpPr>
      <xdr:spPr>
        <a:xfrm>
          <a:off x="9372111" y="94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25788</xdr:rowOff>
    </xdr:from>
    <xdr:to>
      <xdr:col>12</xdr:col>
      <xdr:colOff>511175</xdr:colOff>
      <xdr:row>58</xdr:row>
      <xdr:rowOff>37859</xdr:rowOff>
    </xdr:to>
    <xdr:cxnSp macro="">
      <xdr:nvCxnSpPr>
        <xdr:cNvPr id="356" name="直線コネクタ 355"/>
        <xdr:cNvCxnSpPr/>
      </xdr:nvCxnSpPr>
      <xdr:spPr>
        <a:xfrm flipV="1">
          <a:off x="7861300" y="9969888"/>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58" name="テキスト ボックス 357"/>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37859</xdr:rowOff>
    </xdr:from>
    <xdr:to>
      <xdr:col>11</xdr:col>
      <xdr:colOff>307975</xdr:colOff>
      <xdr:row>58</xdr:row>
      <xdr:rowOff>40282</xdr:rowOff>
    </xdr:to>
    <xdr:cxnSp macro="">
      <xdr:nvCxnSpPr>
        <xdr:cNvPr id="359" name="直線コネクタ 358"/>
        <xdr:cNvCxnSpPr/>
      </xdr:nvCxnSpPr>
      <xdr:spPr>
        <a:xfrm flipV="1">
          <a:off x="6972300" y="99819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1" name="テキスト ボックス 360"/>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147536</xdr:rowOff>
    </xdr:from>
    <xdr:to>
      <xdr:col>15</xdr:col>
      <xdr:colOff>231775</xdr:colOff>
      <xdr:row>58</xdr:row>
      <xdr:rowOff>77686</xdr:rowOff>
    </xdr:to>
    <xdr:sp macro="" textlink="">
      <xdr:nvSpPr>
        <xdr:cNvPr id="369" name="円/楕円 368"/>
        <xdr:cNvSpPr/>
      </xdr:nvSpPr>
      <xdr:spPr>
        <a:xfrm>
          <a:off x="104267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62463</xdr:rowOff>
    </xdr:from>
    <xdr:ext cx="469744" cy="259045"/>
    <xdr:sp macro="" textlink="">
      <xdr:nvSpPr>
        <xdr:cNvPr id="370" name="農林水産業費該当値テキスト"/>
        <xdr:cNvSpPr txBox="1"/>
      </xdr:nvSpPr>
      <xdr:spPr>
        <a:xfrm>
          <a:off x="10528300" y="98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136403</xdr:rowOff>
    </xdr:from>
    <xdr:to>
      <xdr:col>14</xdr:col>
      <xdr:colOff>79375</xdr:colOff>
      <xdr:row>58</xdr:row>
      <xdr:rowOff>66553</xdr:rowOff>
    </xdr:to>
    <xdr:sp macro="" textlink="">
      <xdr:nvSpPr>
        <xdr:cNvPr id="371" name="円/楕円 370"/>
        <xdr:cNvSpPr/>
      </xdr:nvSpPr>
      <xdr:spPr>
        <a:xfrm>
          <a:off x="9588500" y="99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57680</xdr:rowOff>
    </xdr:from>
    <xdr:ext cx="469744" cy="259045"/>
    <xdr:sp macro="" textlink="">
      <xdr:nvSpPr>
        <xdr:cNvPr id="372" name="テキスト ボックス 371"/>
        <xdr:cNvSpPr txBox="1"/>
      </xdr:nvSpPr>
      <xdr:spPr>
        <a:xfrm>
          <a:off x="9404427" y="100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146438</xdr:rowOff>
    </xdr:from>
    <xdr:to>
      <xdr:col>12</xdr:col>
      <xdr:colOff>561975</xdr:colOff>
      <xdr:row>58</xdr:row>
      <xdr:rowOff>76588</xdr:rowOff>
    </xdr:to>
    <xdr:sp macro="" textlink="">
      <xdr:nvSpPr>
        <xdr:cNvPr id="373" name="円/楕円 372"/>
        <xdr:cNvSpPr/>
      </xdr:nvSpPr>
      <xdr:spPr>
        <a:xfrm>
          <a:off x="8699500" y="99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67715</xdr:rowOff>
    </xdr:from>
    <xdr:ext cx="469744" cy="259045"/>
    <xdr:sp macro="" textlink="">
      <xdr:nvSpPr>
        <xdr:cNvPr id="374" name="テキスト ボックス 373"/>
        <xdr:cNvSpPr txBox="1"/>
      </xdr:nvSpPr>
      <xdr:spPr>
        <a:xfrm>
          <a:off x="8515427" y="1001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158509</xdr:rowOff>
    </xdr:from>
    <xdr:to>
      <xdr:col>11</xdr:col>
      <xdr:colOff>358775</xdr:colOff>
      <xdr:row>58</xdr:row>
      <xdr:rowOff>88659</xdr:rowOff>
    </xdr:to>
    <xdr:sp macro="" textlink="">
      <xdr:nvSpPr>
        <xdr:cNvPr id="375" name="円/楕円 374"/>
        <xdr:cNvSpPr/>
      </xdr:nvSpPr>
      <xdr:spPr>
        <a:xfrm>
          <a:off x="7810500" y="99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79786</xdr:rowOff>
    </xdr:from>
    <xdr:ext cx="469744" cy="259045"/>
    <xdr:sp macro="" textlink="">
      <xdr:nvSpPr>
        <xdr:cNvPr id="376" name="テキスト ボックス 375"/>
        <xdr:cNvSpPr txBox="1"/>
      </xdr:nvSpPr>
      <xdr:spPr>
        <a:xfrm>
          <a:off x="7626427" y="100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160932</xdr:rowOff>
    </xdr:from>
    <xdr:to>
      <xdr:col>10</xdr:col>
      <xdr:colOff>155575</xdr:colOff>
      <xdr:row>58</xdr:row>
      <xdr:rowOff>91082</xdr:rowOff>
    </xdr:to>
    <xdr:sp macro="" textlink="">
      <xdr:nvSpPr>
        <xdr:cNvPr id="377" name="円/楕円 376"/>
        <xdr:cNvSpPr/>
      </xdr:nvSpPr>
      <xdr:spPr>
        <a:xfrm>
          <a:off x="6921500" y="99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82209</xdr:rowOff>
    </xdr:from>
    <xdr:ext cx="469744" cy="259045"/>
    <xdr:sp macro="" textlink="">
      <xdr:nvSpPr>
        <xdr:cNvPr id="378" name="テキスト ボックス 377"/>
        <xdr:cNvSpPr txBox="1"/>
      </xdr:nvSpPr>
      <xdr:spPr>
        <a:xfrm>
          <a:off x="6737427" y="100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89996</xdr:rowOff>
    </xdr:from>
    <xdr:to>
      <xdr:col>15</xdr:col>
      <xdr:colOff>180975</xdr:colOff>
      <xdr:row>78</xdr:row>
      <xdr:rowOff>94470</xdr:rowOff>
    </xdr:to>
    <xdr:cxnSp macro="">
      <xdr:nvCxnSpPr>
        <xdr:cNvPr id="409" name="直線コネクタ 408"/>
        <xdr:cNvCxnSpPr/>
      </xdr:nvCxnSpPr>
      <xdr:spPr>
        <a:xfrm flipV="1">
          <a:off x="9639300" y="13291646"/>
          <a:ext cx="838200" cy="1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164161</xdr:rowOff>
    </xdr:from>
    <xdr:to>
      <xdr:col>14</xdr:col>
      <xdr:colOff>28575</xdr:colOff>
      <xdr:row>78</xdr:row>
      <xdr:rowOff>94470</xdr:rowOff>
    </xdr:to>
    <xdr:cxnSp macro="">
      <xdr:nvCxnSpPr>
        <xdr:cNvPr id="412" name="直線コネクタ 411"/>
        <xdr:cNvCxnSpPr/>
      </xdr:nvCxnSpPr>
      <xdr:spPr>
        <a:xfrm>
          <a:off x="8750300" y="13194361"/>
          <a:ext cx="889000" cy="2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164161</xdr:rowOff>
    </xdr:from>
    <xdr:to>
      <xdr:col>12</xdr:col>
      <xdr:colOff>511175</xdr:colOff>
      <xdr:row>78</xdr:row>
      <xdr:rowOff>135031</xdr:rowOff>
    </xdr:to>
    <xdr:cxnSp macro="">
      <xdr:nvCxnSpPr>
        <xdr:cNvPr id="415" name="直線コネクタ 414"/>
        <xdr:cNvCxnSpPr/>
      </xdr:nvCxnSpPr>
      <xdr:spPr>
        <a:xfrm flipV="1">
          <a:off x="7861300" y="13194361"/>
          <a:ext cx="889000" cy="3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140316</xdr:rowOff>
    </xdr:from>
    <xdr:ext cx="534377" cy="259045"/>
    <xdr:sp macro="" textlink="">
      <xdr:nvSpPr>
        <xdr:cNvPr id="417" name="テキスト ボックス 416"/>
        <xdr:cNvSpPr txBox="1"/>
      </xdr:nvSpPr>
      <xdr:spPr>
        <a:xfrm>
          <a:off x="8483111" y="133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95221</xdr:rowOff>
    </xdr:from>
    <xdr:to>
      <xdr:col>11</xdr:col>
      <xdr:colOff>307975</xdr:colOff>
      <xdr:row>78</xdr:row>
      <xdr:rowOff>135031</xdr:rowOff>
    </xdr:to>
    <xdr:cxnSp macro="">
      <xdr:nvCxnSpPr>
        <xdr:cNvPr id="418" name="直線コネクタ 417"/>
        <xdr:cNvCxnSpPr/>
      </xdr:nvCxnSpPr>
      <xdr:spPr>
        <a:xfrm>
          <a:off x="6972300" y="13468321"/>
          <a:ext cx="8890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39196</xdr:rowOff>
    </xdr:from>
    <xdr:to>
      <xdr:col>15</xdr:col>
      <xdr:colOff>231775</xdr:colOff>
      <xdr:row>77</xdr:row>
      <xdr:rowOff>140796</xdr:rowOff>
    </xdr:to>
    <xdr:sp macro="" textlink="">
      <xdr:nvSpPr>
        <xdr:cNvPr id="428" name="円/楕円 427"/>
        <xdr:cNvSpPr/>
      </xdr:nvSpPr>
      <xdr:spPr>
        <a:xfrm>
          <a:off x="10426700" y="132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62073</xdr:rowOff>
    </xdr:from>
    <xdr:ext cx="534377" cy="259045"/>
    <xdr:sp macro="" textlink="">
      <xdr:nvSpPr>
        <xdr:cNvPr id="429" name="商工費該当値テキスト"/>
        <xdr:cNvSpPr txBox="1"/>
      </xdr:nvSpPr>
      <xdr:spPr>
        <a:xfrm>
          <a:off x="10528300" y="130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43670</xdr:rowOff>
    </xdr:from>
    <xdr:to>
      <xdr:col>14</xdr:col>
      <xdr:colOff>79375</xdr:colOff>
      <xdr:row>78</xdr:row>
      <xdr:rowOff>145270</xdr:rowOff>
    </xdr:to>
    <xdr:sp macro="" textlink="">
      <xdr:nvSpPr>
        <xdr:cNvPr id="430" name="円/楕円 429"/>
        <xdr:cNvSpPr/>
      </xdr:nvSpPr>
      <xdr:spPr>
        <a:xfrm>
          <a:off x="9588500" y="13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136397</xdr:rowOff>
    </xdr:from>
    <xdr:ext cx="469744" cy="259045"/>
    <xdr:sp macro="" textlink="">
      <xdr:nvSpPr>
        <xdr:cNvPr id="431" name="テキスト ボックス 430"/>
        <xdr:cNvSpPr txBox="1"/>
      </xdr:nvSpPr>
      <xdr:spPr>
        <a:xfrm>
          <a:off x="9404427" y="135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113361</xdr:rowOff>
    </xdr:from>
    <xdr:to>
      <xdr:col>12</xdr:col>
      <xdr:colOff>561975</xdr:colOff>
      <xdr:row>77</xdr:row>
      <xdr:rowOff>43511</xdr:rowOff>
    </xdr:to>
    <xdr:sp macro="" textlink="">
      <xdr:nvSpPr>
        <xdr:cNvPr id="432" name="円/楕円 431"/>
        <xdr:cNvSpPr/>
      </xdr:nvSpPr>
      <xdr:spPr>
        <a:xfrm>
          <a:off x="8699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60038</xdr:rowOff>
    </xdr:from>
    <xdr:ext cx="534377" cy="259045"/>
    <xdr:sp macro="" textlink="">
      <xdr:nvSpPr>
        <xdr:cNvPr id="433" name="テキスト ボックス 432"/>
        <xdr:cNvSpPr txBox="1"/>
      </xdr:nvSpPr>
      <xdr:spPr>
        <a:xfrm>
          <a:off x="8483111" y="129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84231</xdr:rowOff>
    </xdr:from>
    <xdr:to>
      <xdr:col>11</xdr:col>
      <xdr:colOff>358775</xdr:colOff>
      <xdr:row>79</xdr:row>
      <xdr:rowOff>14381</xdr:rowOff>
    </xdr:to>
    <xdr:sp macro="" textlink="">
      <xdr:nvSpPr>
        <xdr:cNvPr id="434" name="円/楕円 433"/>
        <xdr:cNvSpPr/>
      </xdr:nvSpPr>
      <xdr:spPr>
        <a:xfrm>
          <a:off x="7810500" y="134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5508</xdr:rowOff>
    </xdr:from>
    <xdr:ext cx="469744" cy="259045"/>
    <xdr:sp macro="" textlink="">
      <xdr:nvSpPr>
        <xdr:cNvPr id="435" name="テキスト ボックス 434"/>
        <xdr:cNvSpPr txBox="1"/>
      </xdr:nvSpPr>
      <xdr:spPr>
        <a:xfrm>
          <a:off x="7626427" y="1355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44421</xdr:rowOff>
    </xdr:from>
    <xdr:to>
      <xdr:col>10</xdr:col>
      <xdr:colOff>155575</xdr:colOff>
      <xdr:row>78</xdr:row>
      <xdr:rowOff>146021</xdr:rowOff>
    </xdr:to>
    <xdr:sp macro="" textlink="">
      <xdr:nvSpPr>
        <xdr:cNvPr id="436" name="円/楕円 435"/>
        <xdr:cNvSpPr/>
      </xdr:nvSpPr>
      <xdr:spPr>
        <a:xfrm>
          <a:off x="6921500" y="134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137148</xdr:rowOff>
    </xdr:from>
    <xdr:ext cx="469744" cy="259045"/>
    <xdr:sp macro="" textlink="">
      <xdr:nvSpPr>
        <xdr:cNvPr id="437" name="テキスト ボックス 436"/>
        <xdr:cNvSpPr txBox="1"/>
      </xdr:nvSpPr>
      <xdr:spPr>
        <a:xfrm>
          <a:off x="6737427" y="1351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69253</xdr:rowOff>
    </xdr:from>
    <xdr:to>
      <xdr:col>15</xdr:col>
      <xdr:colOff>180975</xdr:colOff>
      <xdr:row>97</xdr:row>
      <xdr:rowOff>104329</xdr:rowOff>
    </xdr:to>
    <xdr:cxnSp macro="">
      <xdr:nvCxnSpPr>
        <xdr:cNvPr id="466" name="直線コネクタ 465"/>
        <xdr:cNvCxnSpPr/>
      </xdr:nvCxnSpPr>
      <xdr:spPr>
        <a:xfrm flipV="1">
          <a:off x="9639300" y="16699903"/>
          <a:ext cx="8382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72468</xdr:rowOff>
    </xdr:from>
    <xdr:to>
      <xdr:col>14</xdr:col>
      <xdr:colOff>28575</xdr:colOff>
      <xdr:row>97</xdr:row>
      <xdr:rowOff>104329</xdr:rowOff>
    </xdr:to>
    <xdr:cxnSp macro="">
      <xdr:nvCxnSpPr>
        <xdr:cNvPr id="469" name="直線コネクタ 468"/>
        <xdr:cNvCxnSpPr/>
      </xdr:nvCxnSpPr>
      <xdr:spPr>
        <a:xfrm>
          <a:off x="8750300" y="16703118"/>
          <a:ext cx="889000" cy="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72468</xdr:rowOff>
    </xdr:from>
    <xdr:to>
      <xdr:col>12</xdr:col>
      <xdr:colOff>511175</xdr:colOff>
      <xdr:row>97</xdr:row>
      <xdr:rowOff>122937</xdr:rowOff>
    </xdr:to>
    <xdr:cxnSp macro="">
      <xdr:nvCxnSpPr>
        <xdr:cNvPr id="472" name="直線コネクタ 471"/>
        <xdr:cNvCxnSpPr/>
      </xdr:nvCxnSpPr>
      <xdr:spPr>
        <a:xfrm flipV="1">
          <a:off x="7861300" y="16703118"/>
          <a:ext cx="889000" cy="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69397</xdr:rowOff>
    </xdr:from>
    <xdr:to>
      <xdr:col>11</xdr:col>
      <xdr:colOff>307975</xdr:colOff>
      <xdr:row>97</xdr:row>
      <xdr:rowOff>122937</xdr:rowOff>
    </xdr:to>
    <xdr:cxnSp macro="">
      <xdr:nvCxnSpPr>
        <xdr:cNvPr id="475" name="直線コネクタ 474"/>
        <xdr:cNvCxnSpPr/>
      </xdr:nvCxnSpPr>
      <xdr:spPr>
        <a:xfrm>
          <a:off x="6972300" y="16700047"/>
          <a:ext cx="889000" cy="5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18453</xdr:rowOff>
    </xdr:from>
    <xdr:to>
      <xdr:col>15</xdr:col>
      <xdr:colOff>231775</xdr:colOff>
      <xdr:row>97</xdr:row>
      <xdr:rowOff>120053</xdr:rowOff>
    </xdr:to>
    <xdr:sp macro="" textlink="">
      <xdr:nvSpPr>
        <xdr:cNvPr id="485" name="円/楕円 484"/>
        <xdr:cNvSpPr/>
      </xdr:nvSpPr>
      <xdr:spPr>
        <a:xfrm>
          <a:off x="10426700" y="1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41330</xdr:rowOff>
    </xdr:from>
    <xdr:ext cx="534377" cy="259045"/>
    <xdr:sp macro="" textlink="">
      <xdr:nvSpPr>
        <xdr:cNvPr id="486" name="土木費該当値テキスト"/>
        <xdr:cNvSpPr txBox="1"/>
      </xdr:nvSpPr>
      <xdr:spPr>
        <a:xfrm>
          <a:off x="10528300" y="165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53529</xdr:rowOff>
    </xdr:from>
    <xdr:to>
      <xdr:col>14</xdr:col>
      <xdr:colOff>79375</xdr:colOff>
      <xdr:row>97</xdr:row>
      <xdr:rowOff>155129</xdr:rowOff>
    </xdr:to>
    <xdr:sp macro="" textlink="">
      <xdr:nvSpPr>
        <xdr:cNvPr id="487" name="円/楕円 486"/>
        <xdr:cNvSpPr/>
      </xdr:nvSpPr>
      <xdr:spPr>
        <a:xfrm>
          <a:off x="9588500" y="166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146256</xdr:rowOff>
    </xdr:from>
    <xdr:ext cx="534377" cy="259045"/>
    <xdr:sp macro="" textlink="">
      <xdr:nvSpPr>
        <xdr:cNvPr id="488" name="テキスト ボックス 487"/>
        <xdr:cNvSpPr txBox="1"/>
      </xdr:nvSpPr>
      <xdr:spPr>
        <a:xfrm>
          <a:off x="9372111" y="1677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21668</xdr:rowOff>
    </xdr:from>
    <xdr:to>
      <xdr:col>12</xdr:col>
      <xdr:colOff>561975</xdr:colOff>
      <xdr:row>97</xdr:row>
      <xdr:rowOff>123268</xdr:rowOff>
    </xdr:to>
    <xdr:sp macro="" textlink="">
      <xdr:nvSpPr>
        <xdr:cNvPr id="489" name="円/楕円 488"/>
        <xdr:cNvSpPr/>
      </xdr:nvSpPr>
      <xdr:spPr>
        <a:xfrm>
          <a:off x="8699500" y="166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139795</xdr:rowOff>
    </xdr:from>
    <xdr:ext cx="534377" cy="259045"/>
    <xdr:sp macro="" textlink="">
      <xdr:nvSpPr>
        <xdr:cNvPr id="490" name="テキスト ボックス 489"/>
        <xdr:cNvSpPr txBox="1"/>
      </xdr:nvSpPr>
      <xdr:spPr>
        <a:xfrm>
          <a:off x="8483111" y="1642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72137</xdr:rowOff>
    </xdr:from>
    <xdr:to>
      <xdr:col>11</xdr:col>
      <xdr:colOff>358775</xdr:colOff>
      <xdr:row>98</xdr:row>
      <xdr:rowOff>2287</xdr:rowOff>
    </xdr:to>
    <xdr:sp macro="" textlink="">
      <xdr:nvSpPr>
        <xdr:cNvPr id="491" name="円/楕円 490"/>
        <xdr:cNvSpPr/>
      </xdr:nvSpPr>
      <xdr:spPr>
        <a:xfrm>
          <a:off x="7810500" y="167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164864</xdr:rowOff>
    </xdr:from>
    <xdr:ext cx="534377" cy="259045"/>
    <xdr:sp macro="" textlink="">
      <xdr:nvSpPr>
        <xdr:cNvPr id="492" name="テキスト ボックス 491"/>
        <xdr:cNvSpPr txBox="1"/>
      </xdr:nvSpPr>
      <xdr:spPr>
        <a:xfrm>
          <a:off x="7594111" y="167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18597</xdr:rowOff>
    </xdr:from>
    <xdr:to>
      <xdr:col>10</xdr:col>
      <xdr:colOff>155575</xdr:colOff>
      <xdr:row>97</xdr:row>
      <xdr:rowOff>120197</xdr:rowOff>
    </xdr:to>
    <xdr:sp macro="" textlink="">
      <xdr:nvSpPr>
        <xdr:cNvPr id="493" name="円/楕円 492"/>
        <xdr:cNvSpPr/>
      </xdr:nvSpPr>
      <xdr:spPr>
        <a:xfrm>
          <a:off x="6921500" y="16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136724</xdr:rowOff>
    </xdr:from>
    <xdr:ext cx="534377" cy="259045"/>
    <xdr:sp macro="" textlink="">
      <xdr:nvSpPr>
        <xdr:cNvPr id="494" name="テキスト ボックス 493"/>
        <xdr:cNvSpPr txBox="1"/>
      </xdr:nvSpPr>
      <xdr:spPr>
        <a:xfrm>
          <a:off x="6705111" y="1642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22352</xdr:rowOff>
    </xdr:from>
    <xdr:to>
      <xdr:col>23</xdr:col>
      <xdr:colOff>517525</xdr:colOff>
      <xdr:row>37</xdr:row>
      <xdr:rowOff>63348</xdr:rowOff>
    </xdr:to>
    <xdr:cxnSp macro="">
      <xdr:nvCxnSpPr>
        <xdr:cNvPr id="524" name="直線コネクタ 523"/>
        <xdr:cNvCxnSpPr/>
      </xdr:nvCxnSpPr>
      <xdr:spPr>
        <a:xfrm flipV="1">
          <a:off x="15481300" y="6366002"/>
          <a:ext cx="8382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165189</xdr:rowOff>
    </xdr:from>
    <xdr:to>
      <xdr:col>22</xdr:col>
      <xdr:colOff>365125</xdr:colOff>
      <xdr:row>37</xdr:row>
      <xdr:rowOff>63348</xdr:rowOff>
    </xdr:to>
    <xdr:cxnSp macro="">
      <xdr:nvCxnSpPr>
        <xdr:cNvPr id="527" name="直線コネクタ 526"/>
        <xdr:cNvCxnSpPr/>
      </xdr:nvCxnSpPr>
      <xdr:spPr>
        <a:xfrm>
          <a:off x="14592300" y="6165939"/>
          <a:ext cx="8890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165189</xdr:rowOff>
    </xdr:from>
    <xdr:to>
      <xdr:col>21</xdr:col>
      <xdr:colOff>161925</xdr:colOff>
      <xdr:row>36</xdr:row>
      <xdr:rowOff>157607</xdr:rowOff>
    </xdr:to>
    <xdr:cxnSp macro="">
      <xdr:nvCxnSpPr>
        <xdr:cNvPr id="530" name="直線コネクタ 529"/>
        <xdr:cNvCxnSpPr/>
      </xdr:nvCxnSpPr>
      <xdr:spPr>
        <a:xfrm flipV="1">
          <a:off x="13703300" y="6165939"/>
          <a:ext cx="889000" cy="1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157607</xdr:rowOff>
    </xdr:from>
    <xdr:to>
      <xdr:col>19</xdr:col>
      <xdr:colOff>644525</xdr:colOff>
      <xdr:row>37</xdr:row>
      <xdr:rowOff>148196</xdr:rowOff>
    </xdr:to>
    <xdr:cxnSp macro="">
      <xdr:nvCxnSpPr>
        <xdr:cNvPr id="533" name="直線コネクタ 532"/>
        <xdr:cNvCxnSpPr/>
      </xdr:nvCxnSpPr>
      <xdr:spPr>
        <a:xfrm flipV="1">
          <a:off x="12814300" y="6329807"/>
          <a:ext cx="889000" cy="1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3891</xdr:rowOff>
    </xdr:from>
    <xdr:ext cx="534377" cy="259045"/>
    <xdr:sp macro="" textlink="">
      <xdr:nvSpPr>
        <xdr:cNvPr id="535" name="テキスト ボックス 534"/>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29456</xdr:rowOff>
    </xdr:from>
    <xdr:ext cx="534377" cy="259045"/>
    <xdr:sp macro="" textlink="">
      <xdr:nvSpPr>
        <xdr:cNvPr id="537" name="テキスト ボックス 536"/>
        <xdr:cNvSpPr txBox="1"/>
      </xdr:nvSpPr>
      <xdr:spPr>
        <a:xfrm>
          <a:off x="12547111" y="65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143002</xdr:rowOff>
    </xdr:from>
    <xdr:to>
      <xdr:col>23</xdr:col>
      <xdr:colOff>568325</xdr:colOff>
      <xdr:row>37</xdr:row>
      <xdr:rowOff>73152</xdr:rowOff>
    </xdr:to>
    <xdr:sp macro="" textlink="">
      <xdr:nvSpPr>
        <xdr:cNvPr id="543" name="円/楕円 542"/>
        <xdr:cNvSpPr/>
      </xdr:nvSpPr>
      <xdr:spPr>
        <a:xfrm>
          <a:off x="162687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165879</xdr:rowOff>
    </xdr:from>
    <xdr:ext cx="534377" cy="259045"/>
    <xdr:sp macro="" textlink="">
      <xdr:nvSpPr>
        <xdr:cNvPr id="544" name="消防費該当値テキスト"/>
        <xdr:cNvSpPr txBox="1"/>
      </xdr:nvSpPr>
      <xdr:spPr>
        <a:xfrm>
          <a:off x="16370300" y="61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12548</xdr:rowOff>
    </xdr:from>
    <xdr:to>
      <xdr:col>22</xdr:col>
      <xdr:colOff>415925</xdr:colOff>
      <xdr:row>37</xdr:row>
      <xdr:rowOff>114148</xdr:rowOff>
    </xdr:to>
    <xdr:sp macro="" textlink="">
      <xdr:nvSpPr>
        <xdr:cNvPr id="545" name="円/楕円 544"/>
        <xdr:cNvSpPr/>
      </xdr:nvSpPr>
      <xdr:spPr>
        <a:xfrm>
          <a:off x="15430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105275</xdr:rowOff>
    </xdr:from>
    <xdr:ext cx="534377" cy="259045"/>
    <xdr:sp macro="" textlink="">
      <xdr:nvSpPr>
        <xdr:cNvPr id="546" name="テキスト ボックス 545"/>
        <xdr:cNvSpPr txBox="1"/>
      </xdr:nvSpPr>
      <xdr:spPr>
        <a:xfrm>
          <a:off x="15214111"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114389</xdr:rowOff>
    </xdr:from>
    <xdr:to>
      <xdr:col>21</xdr:col>
      <xdr:colOff>212725</xdr:colOff>
      <xdr:row>36</xdr:row>
      <xdr:rowOff>44539</xdr:rowOff>
    </xdr:to>
    <xdr:sp macro="" textlink="">
      <xdr:nvSpPr>
        <xdr:cNvPr id="547" name="円/楕円 546"/>
        <xdr:cNvSpPr/>
      </xdr:nvSpPr>
      <xdr:spPr>
        <a:xfrm>
          <a:off x="14541500" y="61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35666</xdr:rowOff>
    </xdr:from>
    <xdr:ext cx="534377" cy="259045"/>
    <xdr:sp macro="" textlink="">
      <xdr:nvSpPr>
        <xdr:cNvPr id="548" name="テキスト ボックス 547"/>
        <xdr:cNvSpPr txBox="1"/>
      </xdr:nvSpPr>
      <xdr:spPr>
        <a:xfrm>
          <a:off x="14325111" y="62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106807</xdr:rowOff>
    </xdr:from>
    <xdr:to>
      <xdr:col>20</xdr:col>
      <xdr:colOff>9525</xdr:colOff>
      <xdr:row>37</xdr:row>
      <xdr:rowOff>36957</xdr:rowOff>
    </xdr:to>
    <xdr:sp macro="" textlink="">
      <xdr:nvSpPr>
        <xdr:cNvPr id="549" name="円/楕円 548"/>
        <xdr:cNvSpPr/>
      </xdr:nvSpPr>
      <xdr:spPr>
        <a:xfrm>
          <a:off x="13652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53484</xdr:rowOff>
    </xdr:from>
    <xdr:ext cx="534377" cy="259045"/>
    <xdr:sp macro="" textlink="">
      <xdr:nvSpPr>
        <xdr:cNvPr id="550" name="テキスト ボックス 549"/>
        <xdr:cNvSpPr txBox="1"/>
      </xdr:nvSpPr>
      <xdr:spPr>
        <a:xfrm>
          <a:off x="13436111" y="6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97396</xdr:rowOff>
    </xdr:from>
    <xdr:to>
      <xdr:col>18</xdr:col>
      <xdr:colOff>492125</xdr:colOff>
      <xdr:row>38</xdr:row>
      <xdr:rowOff>27546</xdr:rowOff>
    </xdr:to>
    <xdr:sp macro="" textlink="">
      <xdr:nvSpPr>
        <xdr:cNvPr id="551" name="円/楕円 550"/>
        <xdr:cNvSpPr/>
      </xdr:nvSpPr>
      <xdr:spPr>
        <a:xfrm>
          <a:off x="12763500" y="64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44073</xdr:rowOff>
    </xdr:from>
    <xdr:ext cx="534377" cy="259045"/>
    <xdr:sp macro="" textlink="">
      <xdr:nvSpPr>
        <xdr:cNvPr id="552" name="テキスト ボックス 551"/>
        <xdr:cNvSpPr txBox="1"/>
      </xdr:nvSpPr>
      <xdr:spPr>
        <a:xfrm>
          <a:off x="12547111" y="62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64694</xdr:rowOff>
    </xdr:from>
    <xdr:to>
      <xdr:col>23</xdr:col>
      <xdr:colOff>517525</xdr:colOff>
      <xdr:row>58</xdr:row>
      <xdr:rowOff>132232</xdr:rowOff>
    </xdr:to>
    <xdr:cxnSp macro="">
      <xdr:nvCxnSpPr>
        <xdr:cNvPr id="582" name="直線コネクタ 581"/>
        <xdr:cNvCxnSpPr/>
      </xdr:nvCxnSpPr>
      <xdr:spPr>
        <a:xfrm>
          <a:off x="15481300" y="9494444"/>
          <a:ext cx="838200" cy="5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64694</xdr:rowOff>
    </xdr:from>
    <xdr:to>
      <xdr:col>22</xdr:col>
      <xdr:colOff>365125</xdr:colOff>
      <xdr:row>58</xdr:row>
      <xdr:rowOff>150940</xdr:rowOff>
    </xdr:to>
    <xdr:cxnSp macro="">
      <xdr:nvCxnSpPr>
        <xdr:cNvPr id="585" name="直線コネクタ 584"/>
        <xdr:cNvCxnSpPr/>
      </xdr:nvCxnSpPr>
      <xdr:spPr>
        <a:xfrm flipV="1">
          <a:off x="14592300" y="9494444"/>
          <a:ext cx="889000" cy="6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7" name="テキスト ボックス 586"/>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78219</xdr:rowOff>
    </xdr:from>
    <xdr:to>
      <xdr:col>21</xdr:col>
      <xdr:colOff>161925</xdr:colOff>
      <xdr:row>58</xdr:row>
      <xdr:rowOff>150940</xdr:rowOff>
    </xdr:to>
    <xdr:cxnSp macro="">
      <xdr:nvCxnSpPr>
        <xdr:cNvPr id="588" name="直線コネクタ 587"/>
        <xdr:cNvCxnSpPr/>
      </xdr:nvCxnSpPr>
      <xdr:spPr>
        <a:xfrm>
          <a:off x="13703300" y="9850869"/>
          <a:ext cx="889000" cy="2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155160</xdr:rowOff>
    </xdr:from>
    <xdr:ext cx="534377" cy="259045"/>
    <xdr:sp macro="" textlink="">
      <xdr:nvSpPr>
        <xdr:cNvPr id="590" name="テキスト ボックス 589"/>
        <xdr:cNvSpPr txBox="1"/>
      </xdr:nvSpPr>
      <xdr:spPr>
        <a:xfrm>
          <a:off x="14325111"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56134</xdr:rowOff>
    </xdr:from>
    <xdr:to>
      <xdr:col>19</xdr:col>
      <xdr:colOff>644525</xdr:colOff>
      <xdr:row>57</xdr:row>
      <xdr:rowOff>78219</xdr:rowOff>
    </xdr:to>
    <xdr:cxnSp macro="">
      <xdr:nvCxnSpPr>
        <xdr:cNvPr id="591" name="直線コネクタ 590"/>
        <xdr:cNvCxnSpPr/>
      </xdr:nvCxnSpPr>
      <xdr:spPr>
        <a:xfrm>
          <a:off x="12814300" y="8971534"/>
          <a:ext cx="889000" cy="87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843</xdr:rowOff>
    </xdr:from>
    <xdr:ext cx="534377" cy="259045"/>
    <xdr:sp macro="" textlink="">
      <xdr:nvSpPr>
        <xdr:cNvPr id="595" name="テキスト ボックス 594"/>
        <xdr:cNvSpPr txBox="1"/>
      </xdr:nvSpPr>
      <xdr:spPr>
        <a:xfrm>
          <a:off x="12547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81432</xdr:rowOff>
    </xdr:from>
    <xdr:to>
      <xdr:col>23</xdr:col>
      <xdr:colOff>568325</xdr:colOff>
      <xdr:row>59</xdr:row>
      <xdr:rowOff>11582</xdr:rowOff>
    </xdr:to>
    <xdr:sp macro="" textlink="">
      <xdr:nvSpPr>
        <xdr:cNvPr id="601" name="円/楕円 600"/>
        <xdr:cNvSpPr/>
      </xdr:nvSpPr>
      <xdr:spPr>
        <a:xfrm>
          <a:off x="16268700" y="100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59859</xdr:rowOff>
    </xdr:from>
    <xdr:ext cx="534377" cy="259045"/>
    <xdr:sp macro="" textlink="">
      <xdr:nvSpPr>
        <xdr:cNvPr id="602" name="教育費該当値テキスト"/>
        <xdr:cNvSpPr txBox="1"/>
      </xdr:nvSpPr>
      <xdr:spPr>
        <a:xfrm>
          <a:off x="16370300" y="100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13894</xdr:rowOff>
    </xdr:from>
    <xdr:to>
      <xdr:col>22</xdr:col>
      <xdr:colOff>415925</xdr:colOff>
      <xdr:row>55</xdr:row>
      <xdr:rowOff>115494</xdr:rowOff>
    </xdr:to>
    <xdr:sp macro="" textlink="">
      <xdr:nvSpPr>
        <xdr:cNvPr id="603" name="円/楕円 602"/>
        <xdr:cNvSpPr/>
      </xdr:nvSpPr>
      <xdr:spPr>
        <a:xfrm>
          <a:off x="15430500" y="94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132021</xdr:rowOff>
    </xdr:from>
    <xdr:ext cx="534377" cy="259045"/>
    <xdr:sp macro="" textlink="">
      <xdr:nvSpPr>
        <xdr:cNvPr id="604" name="テキスト ボックス 603"/>
        <xdr:cNvSpPr txBox="1"/>
      </xdr:nvSpPr>
      <xdr:spPr>
        <a:xfrm>
          <a:off x="15214111" y="92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100140</xdr:rowOff>
    </xdr:from>
    <xdr:to>
      <xdr:col>21</xdr:col>
      <xdr:colOff>212725</xdr:colOff>
      <xdr:row>59</xdr:row>
      <xdr:rowOff>30290</xdr:rowOff>
    </xdr:to>
    <xdr:sp macro="" textlink="">
      <xdr:nvSpPr>
        <xdr:cNvPr id="605" name="円/楕円 604"/>
        <xdr:cNvSpPr/>
      </xdr:nvSpPr>
      <xdr:spPr>
        <a:xfrm>
          <a:off x="14541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21417</xdr:rowOff>
    </xdr:from>
    <xdr:ext cx="534377" cy="259045"/>
    <xdr:sp macro="" textlink="">
      <xdr:nvSpPr>
        <xdr:cNvPr id="606" name="テキスト ボックス 605"/>
        <xdr:cNvSpPr txBox="1"/>
      </xdr:nvSpPr>
      <xdr:spPr>
        <a:xfrm>
          <a:off x="14325111" y="101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27419</xdr:rowOff>
    </xdr:from>
    <xdr:to>
      <xdr:col>20</xdr:col>
      <xdr:colOff>9525</xdr:colOff>
      <xdr:row>57</xdr:row>
      <xdr:rowOff>129019</xdr:rowOff>
    </xdr:to>
    <xdr:sp macro="" textlink="">
      <xdr:nvSpPr>
        <xdr:cNvPr id="607" name="円/楕円 606"/>
        <xdr:cNvSpPr/>
      </xdr:nvSpPr>
      <xdr:spPr>
        <a:xfrm>
          <a:off x="13652500" y="98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145546</xdr:rowOff>
    </xdr:from>
    <xdr:ext cx="534377" cy="259045"/>
    <xdr:sp macro="" textlink="">
      <xdr:nvSpPr>
        <xdr:cNvPr id="608" name="テキスト ボックス 607"/>
        <xdr:cNvSpPr txBox="1"/>
      </xdr:nvSpPr>
      <xdr:spPr>
        <a:xfrm>
          <a:off x="13436111" y="95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5334</xdr:rowOff>
    </xdr:from>
    <xdr:to>
      <xdr:col>18</xdr:col>
      <xdr:colOff>492125</xdr:colOff>
      <xdr:row>52</xdr:row>
      <xdr:rowOff>106934</xdr:rowOff>
    </xdr:to>
    <xdr:sp macro="" textlink="">
      <xdr:nvSpPr>
        <xdr:cNvPr id="609" name="円/楕円 608"/>
        <xdr:cNvSpPr/>
      </xdr:nvSpPr>
      <xdr:spPr>
        <a:xfrm>
          <a:off x="12763500" y="89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123461</xdr:rowOff>
    </xdr:from>
    <xdr:ext cx="599010" cy="259045"/>
    <xdr:sp macro="" textlink="">
      <xdr:nvSpPr>
        <xdr:cNvPr id="610" name="テキスト ボックス 609"/>
        <xdr:cNvSpPr txBox="1"/>
      </xdr:nvSpPr>
      <xdr:spPr>
        <a:xfrm>
          <a:off x="12514794" y="869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102797</xdr:rowOff>
    </xdr:from>
    <xdr:to>
      <xdr:col>23</xdr:col>
      <xdr:colOff>517525</xdr:colOff>
      <xdr:row>98</xdr:row>
      <xdr:rowOff>105084</xdr:rowOff>
    </xdr:to>
    <xdr:cxnSp macro="">
      <xdr:nvCxnSpPr>
        <xdr:cNvPr id="698" name="直線コネクタ 697"/>
        <xdr:cNvCxnSpPr/>
      </xdr:nvCxnSpPr>
      <xdr:spPr>
        <a:xfrm>
          <a:off x="15481300" y="1690489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97622</xdr:rowOff>
    </xdr:from>
    <xdr:to>
      <xdr:col>22</xdr:col>
      <xdr:colOff>365125</xdr:colOff>
      <xdr:row>98</xdr:row>
      <xdr:rowOff>102797</xdr:rowOff>
    </xdr:to>
    <xdr:cxnSp macro="">
      <xdr:nvCxnSpPr>
        <xdr:cNvPr id="701" name="直線コネクタ 700"/>
        <xdr:cNvCxnSpPr/>
      </xdr:nvCxnSpPr>
      <xdr:spPr>
        <a:xfrm>
          <a:off x="14592300" y="16899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97622</xdr:rowOff>
    </xdr:from>
    <xdr:to>
      <xdr:col>21</xdr:col>
      <xdr:colOff>161925</xdr:colOff>
      <xdr:row>98</xdr:row>
      <xdr:rowOff>110635</xdr:rowOff>
    </xdr:to>
    <xdr:cxnSp macro="">
      <xdr:nvCxnSpPr>
        <xdr:cNvPr id="704" name="直線コネクタ 703"/>
        <xdr:cNvCxnSpPr/>
      </xdr:nvCxnSpPr>
      <xdr:spPr>
        <a:xfrm flipV="1">
          <a:off x="13703300" y="16899722"/>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110635</xdr:rowOff>
    </xdr:from>
    <xdr:to>
      <xdr:col>19</xdr:col>
      <xdr:colOff>644525</xdr:colOff>
      <xdr:row>98</xdr:row>
      <xdr:rowOff>112382</xdr:rowOff>
    </xdr:to>
    <xdr:cxnSp macro="">
      <xdr:nvCxnSpPr>
        <xdr:cNvPr id="707" name="直線コネクタ 706"/>
        <xdr:cNvCxnSpPr/>
      </xdr:nvCxnSpPr>
      <xdr:spPr>
        <a:xfrm flipV="1">
          <a:off x="12814300" y="16912735"/>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54284</xdr:rowOff>
    </xdr:from>
    <xdr:to>
      <xdr:col>23</xdr:col>
      <xdr:colOff>568325</xdr:colOff>
      <xdr:row>98</xdr:row>
      <xdr:rowOff>155884</xdr:rowOff>
    </xdr:to>
    <xdr:sp macro="" textlink="">
      <xdr:nvSpPr>
        <xdr:cNvPr id="717" name="円/楕円 716"/>
        <xdr:cNvSpPr/>
      </xdr:nvSpPr>
      <xdr:spPr>
        <a:xfrm>
          <a:off x="162687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140661</xdr:rowOff>
    </xdr:from>
    <xdr:ext cx="534377" cy="259045"/>
    <xdr:sp macro="" textlink="">
      <xdr:nvSpPr>
        <xdr:cNvPr id="718" name="公債費該当値テキスト"/>
        <xdr:cNvSpPr txBox="1"/>
      </xdr:nvSpPr>
      <xdr:spPr>
        <a:xfrm>
          <a:off x="16370300" y="167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51997</xdr:rowOff>
    </xdr:from>
    <xdr:to>
      <xdr:col>22</xdr:col>
      <xdr:colOff>415925</xdr:colOff>
      <xdr:row>98</xdr:row>
      <xdr:rowOff>153597</xdr:rowOff>
    </xdr:to>
    <xdr:sp macro="" textlink="">
      <xdr:nvSpPr>
        <xdr:cNvPr id="719" name="円/楕円 718"/>
        <xdr:cNvSpPr/>
      </xdr:nvSpPr>
      <xdr:spPr>
        <a:xfrm>
          <a:off x="15430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144724</xdr:rowOff>
    </xdr:from>
    <xdr:ext cx="534377" cy="259045"/>
    <xdr:sp macro="" textlink="">
      <xdr:nvSpPr>
        <xdr:cNvPr id="720" name="テキスト ボックス 719"/>
        <xdr:cNvSpPr txBox="1"/>
      </xdr:nvSpPr>
      <xdr:spPr>
        <a:xfrm>
          <a:off x="15214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46822</xdr:rowOff>
    </xdr:from>
    <xdr:to>
      <xdr:col>21</xdr:col>
      <xdr:colOff>212725</xdr:colOff>
      <xdr:row>98</xdr:row>
      <xdr:rowOff>148422</xdr:rowOff>
    </xdr:to>
    <xdr:sp macro="" textlink="">
      <xdr:nvSpPr>
        <xdr:cNvPr id="721" name="円/楕円 720"/>
        <xdr:cNvSpPr/>
      </xdr:nvSpPr>
      <xdr:spPr>
        <a:xfrm>
          <a:off x="14541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139549</xdr:rowOff>
    </xdr:from>
    <xdr:ext cx="534377" cy="259045"/>
    <xdr:sp macro="" textlink="">
      <xdr:nvSpPr>
        <xdr:cNvPr id="722" name="テキスト ボックス 721"/>
        <xdr:cNvSpPr txBox="1"/>
      </xdr:nvSpPr>
      <xdr:spPr>
        <a:xfrm>
          <a:off x="14325111" y="169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59835</xdr:rowOff>
    </xdr:from>
    <xdr:to>
      <xdr:col>20</xdr:col>
      <xdr:colOff>9525</xdr:colOff>
      <xdr:row>98</xdr:row>
      <xdr:rowOff>161435</xdr:rowOff>
    </xdr:to>
    <xdr:sp macro="" textlink="">
      <xdr:nvSpPr>
        <xdr:cNvPr id="723" name="円/楕円 722"/>
        <xdr:cNvSpPr/>
      </xdr:nvSpPr>
      <xdr:spPr>
        <a:xfrm>
          <a:off x="13652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152562</xdr:rowOff>
    </xdr:from>
    <xdr:ext cx="469744" cy="259045"/>
    <xdr:sp macro="" textlink="">
      <xdr:nvSpPr>
        <xdr:cNvPr id="724" name="テキスト ボックス 723"/>
        <xdr:cNvSpPr txBox="1"/>
      </xdr:nvSpPr>
      <xdr:spPr>
        <a:xfrm>
          <a:off x="13468427" y="169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61582</xdr:rowOff>
    </xdr:from>
    <xdr:to>
      <xdr:col>18</xdr:col>
      <xdr:colOff>492125</xdr:colOff>
      <xdr:row>98</xdr:row>
      <xdr:rowOff>163182</xdr:rowOff>
    </xdr:to>
    <xdr:sp macro="" textlink="">
      <xdr:nvSpPr>
        <xdr:cNvPr id="725" name="円/楕円 724"/>
        <xdr:cNvSpPr/>
      </xdr:nvSpPr>
      <xdr:spPr>
        <a:xfrm>
          <a:off x="127635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154309</xdr:rowOff>
    </xdr:from>
    <xdr:ext cx="469744" cy="259045"/>
    <xdr:sp macro="" textlink="">
      <xdr:nvSpPr>
        <xdr:cNvPr id="726" name="テキスト ボックス 725"/>
        <xdr:cNvSpPr txBox="1"/>
      </xdr:nvSpPr>
      <xdr:spPr>
        <a:xfrm>
          <a:off x="12579427" y="169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101981</xdr:rowOff>
    </xdr:from>
    <xdr:to>
      <xdr:col>32</xdr:col>
      <xdr:colOff>187325</xdr:colOff>
      <xdr:row>38</xdr:row>
      <xdr:rowOff>25400</xdr:rowOff>
    </xdr:to>
    <xdr:cxnSp macro="">
      <xdr:nvCxnSpPr>
        <xdr:cNvPr id="751" name="直線コネクタ 750"/>
        <xdr:cNvCxnSpPr/>
      </xdr:nvCxnSpPr>
      <xdr:spPr>
        <a:xfrm flipV="1">
          <a:off x="21323300" y="6102731"/>
          <a:ext cx="838200" cy="4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66184</xdr:rowOff>
    </xdr:from>
    <xdr:ext cx="378565" cy="259045"/>
    <xdr:sp macro="" textlink="">
      <xdr:nvSpPr>
        <xdr:cNvPr id="752" name="諸支出金平均値テキスト"/>
        <xdr:cNvSpPr txBox="1"/>
      </xdr:nvSpPr>
      <xdr:spPr>
        <a:xfrm>
          <a:off x="22212300" y="6409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51181</xdr:rowOff>
    </xdr:from>
    <xdr:to>
      <xdr:col>32</xdr:col>
      <xdr:colOff>238125</xdr:colOff>
      <xdr:row>35</xdr:row>
      <xdr:rowOff>152781</xdr:rowOff>
    </xdr:to>
    <xdr:sp macro="" textlink="">
      <xdr:nvSpPr>
        <xdr:cNvPr id="770" name="円/楕円 769"/>
        <xdr:cNvSpPr/>
      </xdr:nvSpPr>
      <xdr:spPr>
        <a:xfrm>
          <a:off x="221107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74058</xdr:rowOff>
    </xdr:from>
    <xdr:ext cx="378565" cy="259045"/>
    <xdr:sp macro="" textlink="">
      <xdr:nvSpPr>
        <xdr:cNvPr id="771" name="諸支出金該当値テキスト"/>
        <xdr:cNvSpPr txBox="1"/>
      </xdr:nvSpPr>
      <xdr:spPr>
        <a:xfrm>
          <a:off x="22212300" y="590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の年毎増減が大きく変動していることは、町内商工業振興の補助金等の増減によるものであるが、これは景気の動向や企業等の経営状況やそれに伴う設備投資等の増減によるものであり、今後も為替相場などによる経済の動向により大きく変動することが見込まれるが、企業等への支援策はこれからの本町財政を支えていくうえでも大きな投資と捉え継続していく。</a:t>
          </a:r>
          <a:endParaRPr kumimoji="1" lang="en-US" altLang="ja-JP" sz="1300">
            <a:latin typeface="ＭＳ Ｐゴシック"/>
          </a:endParaRPr>
        </a:p>
        <a:p>
          <a:r>
            <a:rPr kumimoji="1" lang="ja-JP" altLang="en-US" sz="1300">
              <a:latin typeface="ＭＳ Ｐゴシック"/>
            </a:rPr>
            <a:t>　教育費が住民一人当たり３６，５８８円となっており、４５，８１８円の大きな減少となっている。これは、Ｈ２６に小中学校非構造部材耐震補強工事、中央公民館耐震補強工事、西小学校プール改修工事、温水プール照明及び空調機更新、総合運動場防球ネット設置や学校パソコン機器の更新を実施し完了したことにより、Ｈ２７はその総額が大きく減少したことによるものである。学校施設のハード面での整備については、今しばらく大きな増額は見込まれていないが、今後も公共施設等の整備、改修、更新については、計画に基づき事業の効果や効率をよく見極めながら、事業費の減少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Ｈ２７においては、町民税収入が個人、法人共に増加し、固定資産税も増加していることに対し、財政健全化の取組等により支出を例年並みに抑えたことで実質収支、単年度収支共に大幅な黒字の拡大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については、中長期的な見通しのもと、決算剰余金を中心に積み立てるとともに、最低水準の取り崩しに努めている。Ｈ２７は町税の増収等により取り崩しを行わず、実質収支の伸びもあったことから残高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Ｈ２７は税収の伸びにより一般会計の黒字額が増加している。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黒字で推移していることから、財政構造の健全性は保たれていると言える。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今後も一般会計の黒字に頼らない事業特別会計の健全な運営に努め、継続的な財政の健全化等に取り組む。</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Ｈ２６まで増加傾向であった算入公債費等も減少し、元利償還金も前年並みとなっている。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実質公債費比率は０．２ポイント上昇しているが早期健全化基準と比較しても基準以下となっていることから、財政構造の健全化は保たれていると言える。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今後も地方債の新規発行額を抑制しつつ、これまで以上に公債費の適正化に取り組んでいく。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本町の将来負担比率については、過去の推移を見ても充当可能財源等が将来負担額を継続して上回っており財政構造の健全化が保たれていると言える。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今後も基金の有効な活用と地方債の発行額のバランスをよく見極めながら、引き続き健全な財政の運営に努める。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23,422
23,025
13.61
9,011,177
8,357,600
512,018
6,296,479
2,853,331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23,422
23,025
13.61
9,011,177
8,357,600
512,018
6,296,479
2,853,331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愛知県大口町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23,422
23,025
13.61
9,011,177
8,357,600
512,018
6,296,479
2,853,331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9011177</v>
      </c>
      <c r="BO4" s="379"/>
      <c r="BP4" s="379"/>
      <c r="BQ4" s="379"/>
      <c r="BR4" s="379"/>
      <c r="BS4" s="379"/>
      <c r="BT4" s="379"/>
      <c r="BU4" s="380"/>
      <c r="BV4" s="378">
        <v>8576542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8.1</v>
      </c>
      <c r="CU4" s="385"/>
      <c r="CV4" s="385"/>
      <c r="CW4" s="385"/>
      <c r="CX4" s="385"/>
      <c r="CY4" s="385"/>
      <c r="CZ4" s="385"/>
      <c r="DA4" s="386"/>
      <c r="DB4" s="384">
        <v>3.6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8357600</v>
      </c>
      <c r="BO5" s="416"/>
      <c r="BP5" s="416"/>
      <c r="BQ5" s="416"/>
      <c r="BR5" s="416"/>
      <c r="BS5" s="416"/>
      <c r="BT5" s="416"/>
      <c r="BU5" s="417"/>
      <c r="BV5" s="415">
        <v>8297404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71.099999999999994</v>
      </c>
      <c r="CU5" s="413"/>
      <c r="CV5" s="413"/>
      <c r="CW5" s="413"/>
      <c r="CX5" s="413"/>
      <c r="CY5" s="413"/>
      <c r="CZ5" s="413"/>
      <c r="DA5" s="414"/>
      <c r="DB5" s="412">
        <v>74.400000000000006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653577</v>
      </c>
      <c r="BO6" s="416"/>
      <c r="BP6" s="416"/>
      <c r="BQ6" s="416"/>
      <c r="BR6" s="416"/>
      <c r="BS6" s="416"/>
      <c r="BT6" s="416"/>
      <c r="BU6" s="417"/>
      <c r="BV6" s="415">
        <v>279138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71.099999999999994</v>
      </c>
      <c r="CU6" s="453"/>
      <c r="CV6" s="453"/>
      <c r="CW6" s="453"/>
      <c r="CX6" s="453"/>
      <c r="CY6" s="453"/>
      <c r="CZ6" s="453"/>
      <c r="DA6" s="454"/>
      <c r="DB6" s="452">
        <v>74.400000000000006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77</v>
      </c>
      <c r="AV7" s="448"/>
      <c r="AW7" s="448"/>
      <c r="AX7" s="448"/>
      <c r="AY7" s="449" t="s">
        <v>89</v>
      </c>
      <c r="AZ7" s="450"/>
      <c r="BA7" s="450"/>
      <c r="BB7" s="450"/>
      <c r="BC7" s="450"/>
      <c r="BD7" s="450"/>
      <c r="BE7" s="450"/>
      <c r="BF7" s="450"/>
      <c r="BG7" s="450"/>
      <c r="BH7" s="450"/>
      <c r="BI7" s="450"/>
      <c r="BJ7" s="450"/>
      <c r="BK7" s="450"/>
      <c r="BL7" s="450"/>
      <c r="BM7" s="451"/>
      <c r="BN7" s="415">
        <v>141559</v>
      </c>
      <c r="BO7" s="416"/>
      <c r="BP7" s="416"/>
      <c r="BQ7" s="416"/>
      <c r="BR7" s="416"/>
      <c r="BS7" s="416"/>
      <c r="BT7" s="416"/>
      <c r="BU7" s="417"/>
      <c r="BV7" s="415">
        <v>68436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6296479</v>
      </c>
      <c r="CU7" s="416"/>
      <c r="CV7" s="416"/>
      <c r="CW7" s="416"/>
      <c r="CX7" s="416"/>
      <c r="CY7" s="416"/>
      <c r="CZ7" s="416"/>
      <c r="DA7" s="417"/>
      <c r="DB7" s="415">
        <v>5849715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512018</v>
      </c>
      <c r="BO8" s="416"/>
      <c r="BP8" s="416"/>
      <c r="BQ8" s="416"/>
      <c r="BR8" s="416"/>
      <c r="BS8" s="416"/>
      <c r="BT8" s="416"/>
      <c r="BU8" s="417"/>
      <c r="BV8" s="415">
        <v>210702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1.17</v>
      </c>
      <c r="CU8" s="456"/>
      <c r="CV8" s="456"/>
      <c r="CW8" s="456"/>
      <c r="CX8" s="456"/>
      <c r="CY8" s="456"/>
      <c r="CZ8" s="456"/>
      <c r="DA8" s="457"/>
      <c r="DB8" s="455">
        <v>1.1000000000000001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23274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85</v>
      </c>
      <c r="AV9" s="448"/>
      <c r="AW9" s="448"/>
      <c r="AX9" s="448"/>
      <c r="AY9" s="449" t="s">
        <v>98</v>
      </c>
      <c r="AZ9" s="450"/>
      <c r="BA9" s="450"/>
      <c r="BB9" s="450"/>
      <c r="BC9" s="450"/>
      <c r="BD9" s="450"/>
      <c r="BE9" s="450"/>
      <c r="BF9" s="450"/>
      <c r="BG9" s="450"/>
      <c r="BH9" s="450"/>
      <c r="BI9" s="450"/>
      <c r="BJ9" s="450"/>
      <c r="BK9" s="450"/>
      <c r="BL9" s="450"/>
      <c r="BM9" s="451"/>
      <c r="BN9" s="415">
        <v>301316</v>
      </c>
      <c r="BO9" s="416"/>
      <c r="BP9" s="416"/>
      <c r="BQ9" s="416"/>
      <c r="BR9" s="416"/>
      <c r="BS9" s="416"/>
      <c r="BT9" s="416"/>
      <c r="BU9" s="417"/>
      <c r="BV9" s="415">
        <v>1486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3.4</v>
      </c>
      <c r="CU9" s="413"/>
      <c r="CV9" s="413"/>
      <c r="CW9" s="413"/>
      <c r="CX9" s="413"/>
      <c r="CY9" s="413"/>
      <c r="CZ9" s="413"/>
      <c r="DA9" s="414"/>
      <c r="DB9" s="412">
        <v>3.6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22446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101734</v>
      </c>
      <c r="BO10" s="416"/>
      <c r="BP10" s="416"/>
      <c r="BQ10" s="416"/>
      <c r="BR10" s="416"/>
      <c r="BS10" s="416"/>
      <c r="BT10" s="416"/>
      <c r="BU10" s="417"/>
      <c r="BV10" s="415">
        <v>165537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23422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148829</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23025</v>
      </c>
      <c r="S13" s="497"/>
      <c r="T13" s="497"/>
      <c r="U13" s="497"/>
      <c r="V13" s="498"/>
      <c r="W13" s="431" t="s">
        <v>120</v>
      </c>
      <c r="X13" s="432"/>
      <c r="Y13" s="432"/>
      <c r="Z13" s="432"/>
      <c r="AA13" s="432"/>
      <c r="AB13" s="422"/>
      <c r="AC13" s="466">
        <v>212</v>
      </c>
      <c r="AD13" s="467"/>
      <c r="AE13" s="467"/>
      <c r="AF13" s="467"/>
      <c r="AG13" s="506"/>
      <c r="AH13" s="466">
        <v>336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403050</v>
      </c>
      <c r="BO13" s="416"/>
      <c r="BP13" s="416"/>
      <c r="BQ13" s="416"/>
      <c r="BR13" s="416"/>
      <c r="BS13" s="416"/>
      <c r="BT13" s="416"/>
      <c r="BU13" s="417"/>
      <c r="BV13" s="415">
        <v>18194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0.7</v>
      </c>
      <c r="CU13" s="413"/>
      <c r="CV13" s="413"/>
      <c r="CW13" s="413"/>
      <c r="CX13" s="413"/>
      <c r="CY13" s="413"/>
      <c r="CZ13" s="413"/>
      <c r="DA13" s="414"/>
      <c r="DB13" s="412">
        <v>0.5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23154</v>
      </c>
      <c r="S14" s="497"/>
      <c r="T14" s="497"/>
      <c r="U14" s="497"/>
      <c r="V14" s="498"/>
      <c r="W14" s="405"/>
      <c r="X14" s="406"/>
      <c r="Y14" s="406"/>
      <c r="Z14" s="406"/>
      <c r="AA14" s="406"/>
      <c r="AB14" s="395"/>
      <c r="AC14" s="499">
        <v>2</v>
      </c>
      <c r="AD14" s="500"/>
      <c r="AE14" s="500"/>
      <c r="AF14" s="500"/>
      <c r="AG14" s="501"/>
      <c r="AH14" s="499">
        <v>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22742</v>
      </c>
      <c r="S15" s="497"/>
      <c r="T15" s="497"/>
      <c r="U15" s="497"/>
      <c r="V15" s="498"/>
      <c r="W15" s="431" t="s">
        <v>127</v>
      </c>
      <c r="X15" s="432"/>
      <c r="Y15" s="432"/>
      <c r="Z15" s="432"/>
      <c r="AA15" s="432"/>
      <c r="AB15" s="422"/>
      <c r="AC15" s="466">
        <v>4550</v>
      </c>
      <c r="AD15" s="467"/>
      <c r="AE15" s="467"/>
      <c r="AF15" s="467"/>
      <c r="AG15" s="506"/>
      <c r="AH15" s="466">
        <v>4708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4844228</v>
      </c>
      <c r="BO15" s="379"/>
      <c r="BP15" s="379"/>
      <c r="BQ15" s="379"/>
      <c r="BR15" s="379"/>
      <c r="BS15" s="379"/>
      <c r="BT15" s="379"/>
      <c r="BU15" s="380"/>
      <c r="BV15" s="378">
        <v>4483228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42.2</v>
      </c>
      <c r="AD16" s="500"/>
      <c r="AE16" s="500"/>
      <c r="AF16" s="500"/>
      <c r="AG16" s="501"/>
      <c r="AH16" s="499">
        <v>42.6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3931375</v>
      </c>
      <c r="BO16" s="416"/>
      <c r="BP16" s="416"/>
      <c r="BQ16" s="416"/>
      <c r="BR16" s="416"/>
      <c r="BS16" s="416"/>
      <c r="BT16" s="416"/>
      <c r="BU16" s="417"/>
      <c r="BV16" s="415">
        <v>3796409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6011</v>
      </c>
      <c r="AD17" s="467"/>
      <c r="AE17" s="467"/>
      <c r="AF17" s="467"/>
      <c r="AG17" s="506"/>
      <c r="AH17" s="466">
        <v>5871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6296479</v>
      </c>
      <c r="BO17" s="416"/>
      <c r="BP17" s="416"/>
      <c r="BQ17" s="416"/>
      <c r="BR17" s="416"/>
      <c r="BS17" s="416"/>
      <c r="BT17" s="416"/>
      <c r="BU17" s="417"/>
      <c r="BV17" s="415">
        <v>5849715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13.61</v>
      </c>
      <c r="M18" s="528"/>
      <c r="N18" s="528"/>
      <c r="O18" s="528"/>
      <c r="P18" s="528"/>
      <c r="Q18" s="528"/>
      <c r="R18" s="529"/>
      <c r="S18" s="529"/>
      <c r="T18" s="529"/>
      <c r="U18" s="529"/>
      <c r="V18" s="530"/>
      <c r="W18" s="433"/>
      <c r="X18" s="434"/>
      <c r="Y18" s="434"/>
      <c r="Z18" s="434"/>
      <c r="AA18" s="434"/>
      <c r="AB18" s="425"/>
      <c r="AC18" s="531">
        <v>55.8</v>
      </c>
      <c r="AD18" s="532"/>
      <c r="AE18" s="532"/>
      <c r="AF18" s="532"/>
      <c r="AG18" s="533"/>
      <c r="AH18" s="531">
        <v>53.2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4638466</v>
      </c>
      <c r="BO18" s="416"/>
      <c r="BP18" s="416"/>
      <c r="BQ18" s="416"/>
      <c r="BR18" s="416"/>
      <c r="BS18" s="416"/>
      <c r="BT18" s="416"/>
      <c r="BU18" s="417"/>
      <c r="BV18" s="415">
        <v>4580379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1710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6925371</v>
      </c>
      <c r="BO19" s="416"/>
      <c r="BP19" s="416"/>
      <c r="BQ19" s="416"/>
      <c r="BR19" s="416"/>
      <c r="BS19" s="416"/>
      <c r="BT19" s="416"/>
      <c r="BU19" s="417"/>
      <c r="BV19" s="415">
        <v>6603058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8316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2853331</v>
      </c>
      <c r="BO23" s="416"/>
      <c r="BP23" s="416"/>
      <c r="BQ23" s="416"/>
      <c r="BR23" s="416"/>
      <c r="BS23" s="416"/>
      <c r="BT23" s="416"/>
      <c r="BU23" s="417"/>
      <c r="BV23" s="415">
        <v>2749381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8850</v>
      </c>
      <c r="R24" s="467"/>
      <c r="S24" s="467"/>
      <c r="T24" s="467"/>
      <c r="U24" s="467"/>
      <c r="V24" s="506"/>
      <c r="W24" s="561"/>
      <c r="X24" s="549"/>
      <c r="Y24" s="550"/>
      <c r="Z24" s="465" t="s">
        <v>150</v>
      </c>
      <c r="AA24" s="445"/>
      <c r="AB24" s="445"/>
      <c r="AC24" s="445"/>
      <c r="AD24" s="445"/>
      <c r="AE24" s="445"/>
      <c r="AF24" s="445"/>
      <c r="AG24" s="446"/>
      <c r="AH24" s="466">
        <v>158</v>
      </c>
      <c r="AI24" s="467"/>
      <c r="AJ24" s="467"/>
      <c r="AK24" s="467"/>
      <c r="AL24" s="506"/>
      <c r="AM24" s="466">
        <v>487588</v>
      </c>
      <c r="AN24" s="467"/>
      <c r="AO24" s="467"/>
      <c r="AP24" s="467"/>
      <c r="AQ24" s="467"/>
      <c r="AR24" s="506"/>
      <c r="AS24" s="466">
        <v>3086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2745771</v>
      </c>
      <c r="BO24" s="416"/>
      <c r="BP24" s="416"/>
      <c r="BQ24" s="416"/>
      <c r="BR24" s="416"/>
      <c r="BS24" s="416"/>
      <c r="BT24" s="416"/>
      <c r="BU24" s="417"/>
      <c r="BV24" s="415">
        <v>2587901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7080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v>48565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6630</v>
      </c>
      <c r="R26" s="467"/>
      <c r="S26" s="467"/>
      <c r="T26" s="467"/>
      <c r="U26" s="467"/>
      <c r="V26" s="506"/>
      <c r="W26" s="561"/>
      <c r="X26" s="549"/>
      <c r="Y26" s="550"/>
      <c r="Z26" s="465" t="s">
        <v>156</v>
      </c>
      <c r="AA26" s="571"/>
      <c r="AB26" s="571"/>
      <c r="AC26" s="571"/>
      <c r="AD26" s="571"/>
      <c r="AE26" s="571"/>
      <c r="AF26" s="571"/>
      <c r="AG26" s="572"/>
      <c r="AH26" s="466">
        <v>3</v>
      </c>
      <c r="AI26" s="467"/>
      <c r="AJ26" s="467"/>
      <c r="AK26" s="467"/>
      <c r="AL26" s="506"/>
      <c r="AM26" s="466">
        <v>6798</v>
      </c>
      <c r="AN26" s="467"/>
      <c r="AO26" s="467"/>
      <c r="AP26" s="467"/>
      <c r="AQ26" s="467"/>
      <c r="AR26" s="506"/>
      <c r="AS26" s="466">
        <v>2266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3890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190314</v>
      </c>
      <c r="BO27" s="585"/>
      <c r="BP27" s="585"/>
      <c r="BQ27" s="585"/>
      <c r="BR27" s="585"/>
      <c r="BS27" s="585"/>
      <c r="BT27" s="585"/>
      <c r="BU27" s="586"/>
      <c r="BV27" s="584">
        <v>189366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3210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2459269</v>
      </c>
      <c r="BO28" s="379"/>
      <c r="BP28" s="379"/>
      <c r="BQ28" s="379"/>
      <c r="BR28" s="379"/>
      <c r="BS28" s="379"/>
      <c r="BT28" s="379"/>
      <c r="BU28" s="380"/>
      <c r="BV28" s="378">
        <v>2357535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13</v>
      </c>
      <c r="M29" s="467"/>
      <c r="N29" s="467"/>
      <c r="O29" s="467"/>
      <c r="P29" s="506"/>
      <c r="Q29" s="466">
        <v>2920</v>
      </c>
      <c r="R29" s="467"/>
      <c r="S29" s="467"/>
      <c r="T29" s="467"/>
      <c r="U29" s="467"/>
      <c r="V29" s="506"/>
      <c r="W29" s="562"/>
      <c r="X29" s="563"/>
      <c r="Y29" s="564"/>
      <c r="Z29" s="465" t="s">
        <v>167</v>
      </c>
      <c r="AA29" s="445"/>
      <c r="AB29" s="445"/>
      <c r="AC29" s="445"/>
      <c r="AD29" s="445"/>
      <c r="AE29" s="445"/>
      <c r="AF29" s="445"/>
      <c r="AG29" s="446"/>
      <c r="AH29" s="466">
        <v>159</v>
      </c>
      <c r="AI29" s="467"/>
      <c r="AJ29" s="467"/>
      <c r="AK29" s="467"/>
      <c r="AL29" s="506"/>
      <c r="AM29" s="466">
        <v>491677</v>
      </c>
      <c r="AN29" s="467"/>
      <c r="AO29" s="467"/>
      <c r="AP29" s="467"/>
      <c r="AQ29" s="467"/>
      <c r="AR29" s="506"/>
      <c r="AS29" s="466">
        <v>3092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117</v>
      </c>
      <c r="BO29" s="416"/>
      <c r="BP29" s="416"/>
      <c r="BQ29" s="416"/>
      <c r="BR29" s="416"/>
      <c r="BS29" s="416"/>
      <c r="BT29" s="416"/>
      <c r="BU29" s="417"/>
      <c r="BV29" s="415" t="s">
        <v>117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1326322</v>
      </c>
      <c r="BO30" s="585"/>
      <c r="BP30" s="585"/>
      <c r="BQ30" s="585"/>
      <c r="BR30" s="585"/>
      <c r="BS30" s="585"/>
      <c r="BT30" s="585"/>
      <c r="BU30" s="586"/>
      <c r="BV30" s="584">
        <v>1014000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IF('各会計、関係団体の財政状況及び健全化判断比率'!B31="","",'各会計、関係団体の財政状況及び健全化判断比率'!B31)</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丹羽広域事務組合（水道事業会計）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国際交流事業特別会計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IF('各会計、関係団体の財政状況及び健全化判断比率'!B32="","",'各会計、関係団体の財政状況及び健全化判断比率'!B32)</f>
        <v>農業集落家庭排水事業特別会計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丹羽広域事務組合（一般会計）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土地取得特別会計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愛北広域事務組合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社本育英事業特別会計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江南丹羽環境管理組合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尾張市町交通災害共済組合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愛知県市町村職員退職手当組合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愛知県後期高齢者医療広域連合（一般会計）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愛知県後期高齢者医療広域連合（後期高齢者医療特別会計）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5689139</v>
      </c>
      <c r="S5" s="613"/>
      <c r="T5" s="613"/>
      <c r="U5" s="613"/>
      <c r="V5" s="613"/>
      <c r="W5" s="613"/>
      <c r="X5" s="613"/>
      <c r="Y5" s="614"/>
      <c r="Z5" s="615">
        <v>63.1</v>
      </c>
      <c r="AA5" s="615"/>
      <c r="AB5" s="615"/>
      <c r="AC5" s="615"/>
      <c r="AD5" s="616">
        <v>5689139</v>
      </c>
      <c r="AE5" s="616"/>
      <c r="AF5" s="616"/>
      <c r="AG5" s="616"/>
      <c r="AH5" s="616"/>
      <c r="AI5" s="616"/>
      <c r="AJ5" s="616"/>
      <c r="AK5" s="616"/>
      <c r="AL5" s="617">
        <v>87.2</v>
      </c>
      <c r="AM5" s="618"/>
      <c r="AN5" s="618"/>
      <c r="AO5" s="619"/>
      <c r="AP5" s="609" t="s">
        <v>206</v>
      </c>
      <c r="AQ5" s="610"/>
      <c r="AR5" s="610"/>
      <c r="AS5" s="610"/>
      <c r="AT5" s="610"/>
      <c r="AU5" s="610"/>
      <c r="AV5" s="610"/>
      <c r="AW5" s="610"/>
      <c r="AX5" s="610"/>
      <c r="AY5" s="610"/>
      <c r="AZ5" s="610"/>
      <c r="BA5" s="610"/>
      <c r="BB5" s="610"/>
      <c r="BC5" s="610"/>
      <c r="BD5" s="610"/>
      <c r="BE5" s="610"/>
      <c r="BF5" s="611"/>
      <c r="BG5" s="623">
        <v>5689139</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90134</v>
      </c>
      <c r="S6" s="624"/>
      <c r="T6" s="624"/>
      <c r="U6" s="624"/>
      <c r="V6" s="624"/>
      <c r="W6" s="624"/>
      <c r="X6" s="624"/>
      <c r="Y6" s="625"/>
      <c r="Z6" s="626">
        <v>1</v>
      </c>
      <c r="AA6" s="626"/>
      <c r="AB6" s="626"/>
      <c r="AC6" s="626"/>
      <c r="AD6" s="627">
        <v>90134</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5689139</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141037</v>
      </c>
      <c r="CS6" s="624"/>
      <c r="CT6" s="624"/>
      <c r="CU6" s="624"/>
      <c r="CV6" s="624"/>
      <c r="CW6" s="624"/>
      <c r="CX6" s="624"/>
      <c r="CY6" s="625"/>
      <c r="CZ6" s="626">
        <v>1.7</v>
      </c>
      <c r="DA6" s="626"/>
      <c r="DB6" s="626"/>
      <c r="DC6" s="626"/>
      <c r="DD6" s="632" t="s">
        <v>207</v>
      </c>
      <c r="DE6" s="624"/>
      <c r="DF6" s="624"/>
      <c r="DG6" s="624"/>
      <c r="DH6" s="624"/>
      <c r="DI6" s="624"/>
      <c r="DJ6" s="624"/>
      <c r="DK6" s="624"/>
      <c r="DL6" s="624"/>
      <c r="DM6" s="624"/>
      <c r="DN6" s="624"/>
      <c r="DO6" s="624"/>
      <c r="DP6" s="625"/>
      <c r="DQ6" s="632">
        <v>141037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7457</v>
      </c>
      <c r="S7" s="624"/>
      <c r="T7" s="624"/>
      <c r="U7" s="624"/>
      <c r="V7" s="624"/>
      <c r="W7" s="624"/>
      <c r="X7" s="624"/>
      <c r="Y7" s="625"/>
      <c r="Z7" s="626">
        <v>0.1</v>
      </c>
      <c r="AA7" s="626"/>
      <c r="AB7" s="626"/>
      <c r="AC7" s="626"/>
      <c r="AD7" s="627">
        <v>7457</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2679185</v>
      </c>
      <c r="BH7" s="624"/>
      <c r="BI7" s="624"/>
      <c r="BJ7" s="624"/>
      <c r="BK7" s="624"/>
      <c r="BL7" s="624"/>
      <c r="BM7" s="624"/>
      <c r="BN7" s="625"/>
      <c r="BO7" s="626">
        <v>47.1</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1503706</v>
      </c>
      <c r="CS7" s="624"/>
      <c r="CT7" s="624"/>
      <c r="CU7" s="624"/>
      <c r="CV7" s="624"/>
      <c r="CW7" s="624"/>
      <c r="CX7" s="624"/>
      <c r="CY7" s="625"/>
      <c r="CZ7" s="626">
        <v>18</v>
      </c>
      <c r="DA7" s="626"/>
      <c r="DB7" s="626"/>
      <c r="DC7" s="626"/>
      <c r="DD7" s="632">
        <v>72519</v>
      </c>
      <c r="DE7" s="624"/>
      <c r="DF7" s="624"/>
      <c r="DG7" s="624"/>
      <c r="DH7" s="624"/>
      <c r="DI7" s="624"/>
      <c r="DJ7" s="624"/>
      <c r="DK7" s="624"/>
      <c r="DL7" s="624"/>
      <c r="DM7" s="624"/>
      <c r="DN7" s="624"/>
      <c r="DO7" s="624"/>
      <c r="DP7" s="625"/>
      <c r="DQ7" s="632">
        <v>1326266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23519</v>
      </c>
      <c r="S8" s="624"/>
      <c r="T8" s="624"/>
      <c r="U8" s="624"/>
      <c r="V8" s="624"/>
      <c r="W8" s="624"/>
      <c r="X8" s="624"/>
      <c r="Y8" s="625"/>
      <c r="Z8" s="626">
        <v>0.3</v>
      </c>
      <c r="AA8" s="626"/>
      <c r="AB8" s="626"/>
      <c r="AC8" s="626"/>
      <c r="AD8" s="627">
        <v>23519</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38787</v>
      </c>
      <c r="BH8" s="624"/>
      <c r="BI8" s="624"/>
      <c r="BJ8" s="624"/>
      <c r="BK8" s="624"/>
      <c r="BL8" s="624"/>
      <c r="BM8" s="624"/>
      <c r="BN8" s="625"/>
      <c r="BO8" s="626">
        <v>0.7</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3093133</v>
      </c>
      <c r="CS8" s="624"/>
      <c r="CT8" s="624"/>
      <c r="CU8" s="624"/>
      <c r="CV8" s="624"/>
      <c r="CW8" s="624"/>
      <c r="CX8" s="624"/>
      <c r="CY8" s="625"/>
      <c r="CZ8" s="626">
        <v>37</v>
      </c>
      <c r="DA8" s="626"/>
      <c r="DB8" s="626"/>
      <c r="DC8" s="626"/>
      <c r="DD8" s="632">
        <v>695343</v>
      </c>
      <c r="DE8" s="624"/>
      <c r="DF8" s="624"/>
      <c r="DG8" s="624"/>
      <c r="DH8" s="624"/>
      <c r="DI8" s="624"/>
      <c r="DJ8" s="624"/>
      <c r="DK8" s="624"/>
      <c r="DL8" s="624"/>
      <c r="DM8" s="624"/>
      <c r="DN8" s="624"/>
      <c r="DO8" s="624"/>
      <c r="DP8" s="625"/>
      <c r="DQ8" s="632">
        <v>1547459</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24362</v>
      </c>
      <c r="S9" s="624"/>
      <c r="T9" s="624"/>
      <c r="U9" s="624"/>
      <c r="V9" s="624"/>
      <c r="W9" s="624"/>
      <c r="X9" s="624"/>
      <c r="Y9" s="625"/>
      <c r="Z9" s="626">
        <v>0.3</v>
      </c>
      <c r="AA9" s="626"/>
      <c r="AB9" s="626"/>
      <c r="AC9" s="626"/>
      <c r="AD9" s="627">
        <v>24362</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1308378</v>
      </c>
      <c r="BH9" s="624"/>
      <c r="BI9" s="624"/>
      <c r="BJ9" s="624"/>
      <c r="BK9" s="624"/>
      <c r="BL9" s="624"/>
      <c r="BM9" s="624"/>
      <c r="BN9" s="625"/>
      <c r="BO9" s="626">
        <v>23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699311</v>
      </c>
      <c r="CS9" s="624"/>
      <c r="CT9" s="624"/>
      <c r="CU9" s="624"/>
      <c r="CV9" s="624"/>
      <c r="CW9" s="624"/>
      <c r="CX9" s="624"/>
      <c r="CY9" s="625"/>
      <c r="CZ9" s="626">
        <v>8.4</v>
      </c>
      <c r="DA9" s="626"/>
      <c r="DB9" s="626"/>
      <c r="DC9" s="626"/>
      <c r="DD9" s="632">
        <v>61608</v>
      </c>
      <c r="DE9" s="624"/>
      <c r="DF9" s="624"/>
      <c r="DG9" s="624"/>
      <c r="DH9" s="624"/>
      <c r="DI9" s="624"/>
      <c r="DJ9" s="624"/>
      <c r="DK9" s="624"/>
      <c r="DL9" s="624"/>
      <c r="DM9" s="624"/>
      <c r="DN9" s="624"/>
      <c r="DO9" s="624"/>
      <c r="DP9" s="625"/>
      <c r="DQ9" s="632">
        <v>606065</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604860</v>
      </c>
      <c r="S10" s="624"/>
      <c r="T10" s="624"/>
      <c r="U10" s="624"/>
      <c r="V10" s="624"/>
      <c r="W10" s="624"/>
      <c r="X10" s="624"/>
      <c r="Y10" s="625"/>
      <c r="Z10" s="626">
        <v>6.7</v>
      </c>
      <c r="AA10" s="626"/>
      <c r="AB10" s="626"/>
      <c r="AC10" s="626"/>
      <c r="AD10" s="627">
        <v>604860</v>
      </c>
      <c r="AE10" s="627"/>
      <c r="AF10" s="627"/>
      <c r="AG10" s="627"/>
      <c r="AH10" s="627"/>
      <c r="AI10" s="627"/>
      <c r="AJ10" s="627"/>
      <c r="AK10" s="627"/>
      <c r="AL10" s="628">
        <v>9.3000000000000007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100337</v>
      </c>
      <c r="BH10" s="624"/>
      <c r="BI10" s="624"/>
      <c r="BJ10" s="624"/>
      <c r="BK10" s="624"/>
      <c r="BL10" s="624"/>
      <c r="BM10" s="624"/>
      <c r="BN10" s="625"/>
      <c r="BO10" s="626">
        <v>1.8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4193</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1193</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1231683</v>
      </c>
      <c r="BH11" s="624"/>
      <c r="BI11" s="624"/>
      <c r="BJ11" s="624"/>
      <c r="BK11" s="624"/>
      <c r="BL11" s="624"/>
      <c r="BM11" s="624"/>
      <c r="BN11" s="625"/>
      <c r="BO11" s="626">
        <v>21.6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115597</v>
      </c>
      <c r="CS11" s="624"/>
      <c r="CT11" s="624"/>
      <c r="CU11" s="624"/>
      <c r="CV11" s="624"/>
      <c r="CW11" s="624"/>
      <c r="CX11" s="624"/>
      <c r="CY11" s="625"/>
      <c r="CZ11" s="626">
        <v>1.4</v>
      </c>
      <c r="DA11" s="626"/>
      <c r="DB11" s="626"/>
      <c r="DC11" s="626"/>
      <c r="DD11" s="632">
        <v>28401</v>
      </c>
      <c r="DE11" s="624"/>
      <c r="DF11" s="624"/>
      <c r="DG11" s="624"/>
      <c r="DH11" s="624"/>
      <c r="DI11" s="624"/>
      <c r="DJ11" s="624"/>
      <c r="DK11" s="624"/>
      <c r="DL11" s="624"/>
      <c r="DM11" s="624"/>
      <c r="DN11" s="624"/>
      <c r="DO11" s="624"/>
      <c r="DP11" s="625"/>
      <c r="DQ11" s="632">
        <v>96915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2773280</v>
      </c>
      <c r="BH12" s="624"/>
      <c r="BI12" s="624"/>
      <c r="BJ12" s="624"/>
      <c r="BK12" s="624"/>
      <c r="BL12" s="624"/>
      <c r="BM12" s="624"/>
      <c r="BN12" s="625"/>
      <c r="BO12" s="626">
        <v>48.7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252310</v>
      </c>
      <c r="CS12" s="624"/>
      <c r="CT12" s="624"/>
      <c r="CU12" s="624"/>
      <c r="CV12" s="624"/>
      <c r="CW12" s="624"/>
      <c r="CX12" s="624"/>
      <c r="CY12" s="625"/>
      <c r="CZ12" s="626">
        <v>3</v>
      </c>
      <c r="DA12" s="626"/>
      <c r="DB12" s="626"/>
      <c r="DC12" s="626"/>
      <c r="DD12" s="632">
        <v>156748</v>
      </c>
      <c r="DE12" s="624"/>
      <c r="DF12" s="624"/>
      <c r="DG12" s="624"/>
      <c r="DH12" s="624"/>
      <c r="DI12" s="624"/>
      <c r="DJ12" s="624"/>
      <c r="DK12" s="624"/>
      <c r="DL12" s="624"/>
      <c r="DM12" s="624"/>
      <c r="DN12" s="624"/>
      <c r="DO12" s="624"/>
      <c r="DP12" s="625"/>
      <c r="DQ12" s="632">
        <v>203421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36673</v>
      </c>
      <c r="S13" s="624"/>
      <c r="T13" s="624"/>
      <c r="U13" s="624"/>
      <c r="V13" s="624"/>
      <c r="W13" s="624"/>
      <c r="X13" s="624"/>
      <c r="Y13" s="625"/>
      <c r="Z13" s="626">
        <v>0.4</v>
      </c>
      <c r="AA13" s="626"/>
      <c r="AB13" s="626"/>
      <c r="AC13" s="626"/>
      <c r="AD13" s="627">
        <v>36673</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2757697</v>
      </c>
      <c r="BH13" s="624"/>
      <c r="BI13" s="624"/>
      <c r="BJ13" s="624"/>
      <c r="BK13" s="624"/>
      <c r="BL13" s="624"/>
      <c r="BM13" s="624"/>
      <c r="BN13" s="625"/>
      <c r="BO13" s="626">
        <v>48.5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977748</v>
      </c>
      <c r="CS13" s="624"/>
      <c r="CT13" s="624"/>
      <c r="CU13" s="624"/>
      <c r="CV13" s="624"/>
      <c r="CW13" s="624"/>
      <c r="CX13" s="624"/>
      <c r="CY13" s="625"/>
      <c r="CZ13" s="626">
        <v>11.7</v>
      </c>
      <c r="DA13" s="626"/>
      <c r="DB13" s="626"/>
      <c r="DC13" s="626"/>
      <c r="DD13" s="632">
        <v>305400</v>
      </c>
      <c r="DE13" s="624"/>
      <c r="DF13" s="624"/>
      <c r="DG13" s="624"/>
      <c r="DH13" s="624"/>
      <c r="DI13" s="624"/>
      <c r="DJ13" s="624"/>
      <c r="DK13" s="624"/>
      <c r="DL13" s="624"/>
      <c r="DM13" s="624"/>
      <c r="DN13" s="624"/>
      <c r="DO13" s="624"/>
      <c r="DP13" s="625"/>
      <c r="DQ13" s="632">
        <v>872431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42727</v>
      </c>
      <c r="BH14" s="624"/>
      <c r="BI14" s="624"/>
      <c r="BJ14" s="624"/>
      <c r="BK14" s="624"/>
      <c r="BL14" s="624"/>
      <c r="BM14" s="624"/>
      <c r="BN14" s="625"/>
      <c r="BO14" s="626">
        <v>0.8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458613</v>
      </c>
      <c r="CS14" s="624"/>
      <c r="CT14" s="624"/>
      <c r="CU14" s="624"/>
      <c r="CV14" s="624"/>
      <c r="CW14" s="624"/>
      <c r="CX14" s="624"/>
      <c r="CY14" s="625"/>
      <c r="CZ14" s="626">
        <v>5.5</v>
      </c>
      <c r="DA14" s="626"/>
      <c r="DB14" s="626"/>
      <c r="DC14" s="626"/>
      <c r="DD14" s="632">
        <v>57826</v>
      </c>
      <c r="DE14" s="624"/>
      <c r="DF14" s="624"/>
      <c r="DG14" s="624"/>
      <c r="DH14" s="624"/>
      <c r="DI14" s="624"/>
      <c r="DJ14" s="624"/>
      <c r="DK14" s="624"/>
      <c r="DL14" s="624"/>
      <c r="DM14" s="624"/>
      <c r="DN14" s="624"/>
      <c r="DO14" s="624"/>
      <c r="DP14" s="625"/>
      <c r="DQ14" s="632">
        <v>436488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18431</v>
      </c>
      <c r="S15" s="624"/>
      <c r="T15" s="624"/>
      <c r="U15" s="624"/>
      <c r="V15" s="624"/>
      <c r="W15" s="624"/>
      <c r="X15" s="624"/>
      <c r="Y15" s="625"/>
      <c r="Z15" s="626">
        <v>0.2</v>
      </c>
      <c r="AA15" s="626"/>
      <c r="AB15" s="626"/>
      <c r="AC15" s="626"/>
      <c r="AD15" s="627">
        <v>18431</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193947</v>
      </c>
      <c r="BH15" s="624"/>
      <c r="BI15" s="624"/>
      <c r="BJ15" s="624"/>
      <c r="BK15" s="624"/>
      <c r="BL15" s="624"/>
      <c r="BM15" s="624"/>
      <c r="BN15" s="625"/>
      <c r="BO15" s="626">
        <v>3.4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856974</v>
      </c>
      <c r="CS15" s="624"/>
      <c r="CT15" s="624"/>
      <c r="CU15" s="624"/>
      <c r="CV15" s="624"/>
      <c r="CW15" s="624"/>
      <c r="CX15" s="624"/>
      <c r="CY15" s="625"/>
      <c r="CZ15" s="626">
        <v>10.3</v>
      </c>
      <c r="DA15" s="626"/>
      <c r="DB15" s="626"/>
      <c r="DC15" s="626"/>
      <c r="DD15" s="632">
        <v>64220</v>
      </c>
      <c r="DE15" s="624"/>
      <c r="DF15" s="624"/>
      <c r="DG15" s="624"/>
      <c r="DH15" s="624"/>
      <c r="DI15" s="624"/>
      <c r="DJ15" s="624"/>
      <c r="DK15" s="624"/>
      <c r="DL15" s="624"/>
      <c r="DM15" s="624"/>
      <c r="DN15" s="624"/>
      <c r="DO15" s="624"/>
      <c r="DP15" s="625"/>
      <c r="DQ15" s="632">
        <v>785541</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33105</v>
      </c>
      <c r="S16" s="624"/>
      <c r="T16" s="624"/>
      <c r="U16" s="624"/>
      <c r="V16" s="624"/>
      <c r="W16" s="624"/>
      <c r="X16" s="624"/>
      <c r="Y16" s="625"/>
      <c r="Z16" s="626">
        <v>0.4</v>
      </c>
      <c r="AA16" s="626"/>
      <c r="AB16" s="626"/>
      <c r="AC16" s="626"/>
      <c r="AD16" s="627" t="s">
        <v>108</v>
      </c>
      <c r="AE16" s="627"/>
      <c r="AF16" s="627"/>
      <c r="AG16" s="627"/>
      <c r="AH16" s="627"/>
      <c r="AI16" s="627"/>
      <c r="AJ16" s="627"/>
      <c r="AK16" s="627"/>
      <c r="AL16" s="628" t="s">
        <v>108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237039</v>
      </c>
      <c r="CS17" s="624"/>
      <c r="CT17" s="624"/>
      <c r="CU17" s="624"/>
      <c r="CV17" s="624"/>
      <c r="CW17" s="624"/>
      <c r="CX17" s="624"/>
      <c r="CY17" s="625"/>
      <c r="CZ17" s="626">
        <v>2.8</v>
      </c>
      <c r="DA17" s="626"/>
      <c r="DB17" s="626"/>
      <c r="DC17" s="626"/>
      <c r="DD17" s="632" t="s">
        <v>108</v>
      </c>
      <c r="DE17" s="624"/>
      <c r="DF17" s="624"/>
      <c r="DG17" s="624"/>
      <c r="DH17" s="624"/>
      <c r="DI17" s="624"/>
      <c r="DJ17" s="624"/>
      <c r="DK17" s="624"/>
      <c r="DL17" s="624"/>
      <c r="DM17" s="624"/>
      <c r="DN17" s="624"/>
      <c r="DO17" s="624"/>
      <c r="DP17" s="625"/>
      <c r="DQ17" s="632">
        <v>237039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33101</v>
      </c>
      <c r="S18" s="624"/>
      <c r="T18" s="624"/>
      <c r="U18" s="624"/>
      <c r="V18" s="624"/>
      <c r="W18" s="624"/>
      <c r="X18" s="624"/>
      <c r="Y18" s="625"/>
      <c r="Z18" s="626">
        <v>0.4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17939</v>
      </c>
      <c r="CS18" s="624"/>
      <c r="CT18" s="624"/>
      <c r="CU18" s="624"/>
      <c r="CV18" s="624"/>
      <c r="CW18" s="624"/>
      <c r="CX18" s="624"/>
      <c r="CY18" s="625"/>
      <c r="CZ18" s="626">
        <v>0.2</v>
      </c>
      <c r="DA18" s="626"/>
      <c r="DB18" s="626"/>
      <c r="DC18" s="626"/>
      <c r="DD18" s="632">
        <v>17939</v>
      </c>
      <c r="DE18" s="624"/>
      <c r="DF18" s="624"/>
      <c r="DG18" s="624"/>
      <c r="DH18" s="624"/>
      <c r="DI18" s="624"/>
      <c r="DJ18" s="624"/>
      <c r="DK18" s="624"/>
      <c r="DL18" s="624"/>
      <c r="DM18" s="624"/>
      <c r="DN18" s="624"/>
      <c r="DO18" s="624"/>
      <c r="DP18" s="625"/>
      <c r="DQ18" s="632">
        <v>17939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6527680</v>
      </c>
      <c r="S20" s="624"/>
      <c r="T20" s="624"/>
      <c r="U20" s="624"/>
      <c r="V20" s="624"/>
      <c r="W20" s="624"/>
      <c r="X20" s="624"/>
      <c r="Y20" s="625"/>
      <c r="Z20" s="626">
        <v>72.400000000000006</v>
      </c>
      <c r="AA20" s="626"/>
      <c r="AB20" s="626"/>
      <c r="AC20" s="626"/>
      <c r="AD20" s="627">
        <v>6494575</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8357600</v>
      </c>
      <c r="CS20" s="624"/>
      <c r="CT20" s="624"/>
      <c r="CU20" s="624"/>
      <c r="CV20" s="624"/>
      <c r="CW20" s="624"/>
      <c r="CX20" s="624"/>
      <c r="CY20" s="625"/>
      <c r="CZ20" s="626">
        <v>100</v>
      </c>
      <c r="DA20" s="626"/>
      <c r="DB20" s="626"/>
      <c r="DC20" s="626"/>
      <c r="DD20" s="632">
        <v>1460004</v>
      </c>
      <c r="DE20" s="624"/>
      <c r="DF20" s="624"/>
      <c r="DG20" s="624"/>
      <c r="DH20" s="624"/>
      <c r="DI20" s="624"/>
      <c r="DJ20" s="624"/>
      <c r="DK20" s="624"/>
      <c r="DL20" s="624"/>
      <c r="DM20" s="624"/>
      <c r="DN20" s="624"/>
      <c r="DO20" s="624"/>
      <c r="DP20" s="625"/>
      <c r="DQ20" s="632">
        <v>6271794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5287</v>
      </c>
      <c r="S21" s="624"/>
      <c r="T21" s="624"/>
      <c r="U21" s="624"/>
      <c r="V21" s="624"/>
      <c r="W21" s="624"/>
      <c r="X21" s="624"/>
      <c r="Y21" s="625"/>
      <c r="Z21" s="626">
        <v>0.1</v>
      </c>
      <c r="AA21" s="626"/>
      <c r="AB21" s="626"/>
      <c r="AC21" s="626"/>
      <c r="AD21" s="627">
        <v>5287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35836</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118041</v>
      </c>
      <c r="S23" s="624"/>
      <c r="T23" s="624"/>
      <c r="U23" s="624"/>
      <c r="V23" s="624"/>
      <c r="W23" s="624"/>
      <c r="X23" s="624"/>
      <c r="Y23" s="625"/>
      <c r="Z23" s="626">
        <v>1.3</v>
      </c>
      <c r="AA23" s="626"/>
      <c r="AB23" s="626"/>
      <c r="AC23" s="626"/>
      <c r="AD23" s="627">
        <v>17552</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21788</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2861277</v>
      </c>
      <c r="CS24" s="613"/>
      <c r="CT24" s="613"/>
      <c r="CU24" s="613"/>
      <c r="CV24" s="613"/>
      <c r="CW24" s="613"/>
      <c r="CX24" s="613"/>
      <c r="CY24" s="614"/>
      <c r="CZ24" s="650">
        <v>34.200000000000003</v>
      </c>
      <c r="DA24" s="651"/>
      <c r="DB24" s="651"/>
      <c r="DC24" s="652"/>
      <c r="DD24" s="649">
        <v>2041548</v>
      </c>
      <c r="DE24" s="613"/>
      <c r="DF24" s="613"/>
      <c r="DG24" s="613"/>
      <c r="DH24" s="613"/>
      <c r="DI24" s="613"/>
      <c r="DJ24" s="613"/>
      <c r="DK24" s="614"/>
      <c r="DL24" s="649">
        <v>2029547</v>
      </c>
      <c r="DM24" s="613"/>
      <c r="DN24" s="613"/>
      <c r="DO24" s="613"/>
      <c r="DP24" s="613"/>
      <c r="DQ24" s="613"/>
      <c r="DR24" s="613"/>
      <c r="DS24" s="613"/>
      <c r="DT24" s="613"/>
      <c r="DU24" s="613"/>
      <c r="DV24" s="614"/>
      <c r="DW24" s="617">
        <v>31.1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704630</v>
      </c>
      <c r="S25" s="624"/>
      <c r="T25" s="624"/>
      <c r="U25" s="624"/>
      <c r="V25" s="624"/>
      <c r="W25" s="624"/>
      <c r="X25" s="624"/>
      <c r="Y25" s="625"/>
      <c r="Z25" s="626">
        <v>7.8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1433255</v>
      </c>
      <c r="CS25" s="655"/>
      <c r="CT25" s="655"/>
      <c r="CU25" s="655"/>
      <c r="CV25" s="655"/>
      <c r="CW25" s="655"/>
      <c r="CX25" s="655"/>
      <c r="CY25" s="656"/>
      <c r="CZ25" s="657">
        <v>17.100000000000001</v>
      </c>
      <c r="DA25" s="658"/>
      <c r="DB25" s="658"/>
      <c r="DC25" s="659"/>
      <c r="DD25" s="632">
        <v>1325552</v>
      </c>
      <c r="DE25" s="655"/>
      <c r="DF25" s="655"/>
      <c r="DG25" s="655"/>
      <c r="DH25" s="655"/>
      <c r="DI25" s="655"/>
      <c r="DJ25" s="655"/>
      <c r="DK25" s="656"/>
      <c r="DL25" s="632">
        <v>1314026</v>
      </c>
      <c r="DM25" s="655"/>
      <c r="DN25" s="655"/>
      <c r="DO25" s="655"/>
      <c r="DP25" s="655"/>
      <c r="DQ25" s="655"/>
      <c r="DR25" s="655"/>
      <c r="DS25" s="655"/>
      <c r="DT25" s="655"/>
      <c r="DU25" s="655"/>
      <c r="DV25" s="656"/>
      <c r="DW25" s="628">
        <v>20.100000000000001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927640</v>
      </c>
      <c r="CS26" s="624"/>
      <c r="CT26" s="624"/>
      <c r="CU26" s="624"/>
      <c r="CV26" s="624"/>
      <c r="CW26" s="624"/>
      <c r="CX26" s="624"/>
      <c r="CY26" s="625"/>
      <c r="CZ26" s="657">
        <v>11.1</v>
      </c>
      <c r="DA26" s="658"/>
      <c r="DB26" s="658"/>
      <c r="DC26" s="659"/>
      <c r="DD26" s="632">
        <v>828936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572154</v>
      </c>
      <c r="S27" s="624"/>
      <c r="T27" s="624"/>
      <c r="U27" s="624"/>
      <c r="V27" s="624"/>
      <c r="W27" s="624"/>
      <c r="X27" s="624"/>
      <c r="Y27" s="625"/>
      <c r="Z27" s="626">
        <v>6.3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5689139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1190983</v>
      </c>
      <c r="CS27" s="655"/>
      <c r="CT27" s="655"/>
      <c r="CU27" s="655"/>
      <c r="CV27" s="655"/>
      <c r="CW27" s="655"/>
      <c r="CX27" s="655"/>
      <c r="CY27" s="656"/>
      <c r="CZ27" s="657">
        <v>14.3</v>
      </c>
      <c r="DA27" s="658"/>
      <c r="DB27" s="658"/>
      <c r="DC27" s="659"/>
      <c r="DD27" s="632">
        <v>478957</v>
      </c>
      <c r="DE27" s="655"/>
      <c r="DF27" s="655"/>
      <c r="DG27" s="655"/>
      <c r="DH27" s="655"/>
      <c r="DI27" s="655"/>
      <c r="DJ27" s="655"/>
      <c r="DK27" s="656"/>
      <c r="DL27" s="632">
        <v>478482</v>
      </c>
      <c r="DM27" s="655"/>
      <c r="DN27" s="655"/>
      <c r="DO27" s="655"/>
      <c r="DP27" s="655"/>
      <c r="DQ27" s="655"/>
      <c r="DR27" s="655"/>
      <c r="DS27" s="655"/>
      <c r="DT27" s="655"/>
      <c r="DU27" s="655"/>
      <c r="DV27" s="656"/>
      <c r="DW27" s="628">
        <v>7.3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45446</v>
      </c>
      <c r="S28" s="624"/>
      <c r="T28" s="624"/>
      <c r="U28" s="624"/>
      <c r="V28" s="624"/>
      <c r="W28" s="624"/>
      <c r="X28" s="624"/>
      <c r="Y28" s="625"/>
      <c r="Z28" s="626">
        <v>0.5</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237039</v>
      </c>
      <c r="CS28" s="624"/>
      <c r="CT28" s="624"/>
      <c r="CU28" s="624"/>
      <c r="CV28" s="624"/>
      <c r="CW28" s="624"/>
      <c r="CX28" s="624"/>
      <c r="CY28" s="625"/>
      <c r="CZ28" s="657">
        <v>2.8</v>
      </c>
      <c r="DA28" s="658"/>
      <c r="DB28" s="658"/>
      <c r="DC28" s="659"/>
      <c r="DD28" s="632">
        <v>237039</v>
      </c>
      <c r="DE28" s="624"/>
      <c r="DF28" s="624"/>
      <c r="DG28" s="624"/>
      <c r="DH28" s="624"/>
      <c r="DI28" s="624"/>
      <c r="DJ28" s="624"/>
      <c r="DK28" s="625"/>
      <c r="DL28" s="632">
        <v>237039</v>
      </c>
      <c r="DM28" s="624"/>
      <c r="DN28" s="624"/>
      <c r="DO28" s="624"/>
      <c r="DP28" s="624"/>
      <c r="DQ28" s="624"/>
      <c r="DR28" s="624"/>
      <c r="DS28" s="624"/>
      <c r="DT28" s="624"/>
      <c r="DU28" s="624"/>
      <c r="DV28" s="625"/>
      <c r="DW28" s="628">
        <v>3.6</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3223</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237039</v>
      </c>
      <c r="CS29" s="655"/>
      <c r="CT29" s="655"/>
      <c r="CU29" s="655"/>
      <c r="CV29" s="655"/>
      <c r="CW29" s="655"/>
      <c r="CX29" s="655"/>
      <c r="CY29" s="656"/>
      <c r="CZ29" s="657">
        <v>2.8</v>
      </c>
      <c r="DA29" s="658"/>
      <c r="DB29" s="658"/>
      <c r="DC29" s="659"/>
      <c r="DD29" s="632">
        <v>237039</v>
      </c>
      <c r="DE29" s="655"/>
      <c r="DF29" s="655"/>
      <c r="DG29" s="655"/>
      <c r="DH29" s="655"/>
      <c r="DI29" s="655"/>
      <c r="DJ29" s="655"/>
      <c r="DK29" s="656"/>
      <c r="DL29" s="632">
        <v>237039</v>
      </c>
      <c r="DM29" s="655"/>
      <c r="DN29" s="655"/>
      <c r="DO29" s="655"/>
      <c r="DP29" s="655"/>
      <c r="DQ29" s="655"/>
      <c r="DR29" s="655"/>
      <c r="DS29" s="655"/>
      <c r="DT29" s="655"/>
      <c r="DU29" s="655"/>
      <c r="DV29" s="656"/>
      <c r="DW29" s="628">
        <v>3.6</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27948</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99.7</v>
      </c>
      <c r="BH30" s="682"/>
      <c r="BI30" s="682"/>
      <c r="BJ30" s="682"/>
      <c r="BK30" s="682"/>
      <c r="BL30" s="682"/>
      <c r="BM30" s="618">
        <v>98.7</v>
      </c>
      <c r="BN30" s="682"/>
      <c r="BO30" s="682"/>
      <c r="BP30" s="682"/>
      <c r="BQ30" s="683"/>
      <c r="BR30" s="681">
        <v>99.6</v>
      </c>
      <c r="BS30" s="682"/>
      <c r="BT30" s="682"/>
      <c r="BU30" s="682"/>
      <c r="BV30" s="682"/>
      <c r="BW30" s="682"/>
      <c r="BX30" s="618">
        <v>98.3</v>
      </c>
      <c r="BY30" s="682"/>
      <c r="BZ30" s="682"/>
      <c r="CA30" s="682"/>
      <c r="CB30" s="683"/>
      <c r="CD30" s="686"/>
      <c r="CE30" s="687"/>
      <c r="CF30" s="637" t="s">
        <v>290</v>
      </c>
      <c r="CG30" s="638"/>
      <c r="CH30" s="638"/>
      <c r="CI30" s="638"/>
      <c r="CJ30" s="638"/>
      <c r="CK30" s="638"/>
      <c r="CL30" s="638"/>
      <c r="CM30" s="638"/>
      <c r="CN30" s="638"/>
      <c r="CO30" s="638"/>
      <c r="CP30" s="638"/>
      <c r="CQ30" s="639"/>
      <c r="CR30" s="623">
        <v>196050</v>
      </c>
      <c r="CS30" s="624"/>
      <c r="CT30" s="624"/>
      <c r="CU30" s="624"/>
      <c r="CV30" s="624"/>
      <c r="CW30" s="624"/>
      <c r="CX30" s="624"/>
      <c r="CY30" s="625"/>
      <c r="CZ30" s="657">
        <v>2.2999999999999998</v>
      </c>
      <c r="DA30" s="658"/>
      <c r="DB30" s="658"/>
      <c r="DC30" s="659"/>
      <c r="DD30" s="632">
        <v>196050</v>
      </c>
      <c r="DE30" s="624"/>
      <c r="DF30" s="624"/>
      <c r="DG30" s="624"/>
      <c r="DH30" s="624"/>
      <c r="DI30" s="624"/>
      <c r="DJ30" s="624"/>
      <c r="DK30" s="625"/>
      <c r="DL30" s="632">
        <v>196050</v>
      </c>
      <c r="DM30" s="624"/>
      <c r="DN30" s="624"/>
      <c r="DO30" s="624"/>
      <c r="DP30" s="624"/>
      <c r="DQ30" s="624"/>
      <c r="DR30" s="624"/>
      <c r="DS30" s="624"/>
      <c r="DT30" s="624"/>
      <c r="DU30" s="624"/>
      <c r="DV30" s="625"/>
      <c r="DW30" s="628">
        <v>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279138</v>
      </c>
      <c r="S31" s="624"/>
      <c r="T31" s="624"/>
      <c r="U31" s="624"/>
      <c r="V31" s="624"/>
      <c r="W31" s="624"/>
      <c r="X31" s="624"/>
      <c r="Y31" s="625"/>
      <c r="Z31" s="626">
        <v>3.1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99.6</v>
      </c>
      <c r="BH31" s="655"/>
      <c r="BI31" s="655"/>
      <c r="BJ31" s="655"/>
      <c r="BK31" s="655"/>
      <c r="BL31" s="655"/>
      <c r="BM31" s="629">
        <v>98.3</v>
      </c>
      <c r="BN31" s="679"/>
      <c r="BO31" s="679"/>
      <c r="BP31" s="679"/>
      <c r="BQ31" s="680"/>
      <c r="BR31" s="678">
        <v>99.5</v>
      </c>
      <c r="BS31" s="655"/>
      <c r="BT31" s="655"/>
      <c r="BU31" s="655"/>
      <c r="BV31" s="655"/>
      <c r="BW31" s="655"/>
      <c r="BX31" s="629">
        <v>97.9</v>
      </c>
      <c r="BY31" s="679"/>
      <c r="BZ31" s="679"/>
      <c r="CA31" s="679"/>
      <c r="CB31" s="680"/>
      <c r="CD31" s="686"/>
      <c r="CE31" s="687"/>
      <c r="CF31" s="637" t="s">
        <v>294</v>
      </c>
      <c r="CG31" s="638"/>
      <c r="CH31" s="638"/>
      <c r="CI31" s="638"/>
      <c r="CJ31" s="638"/>
      <c r="CK31" s="638"/>
      <c r="CL31" s="638"/>
      <c r="CM31" s="638"/>
      <c r="CN31" s="638"/>
      <c r="CO31" s="638"/>
      <c r="CP31" s="638"/>
      <c r="CQ31" s="639"/>
      <c r="CR31" s="623">
        <v>40989</v>
      </c>
      <c r="CS31" s="655"/>
      <c r="CT31" s="655"/>
      <c r="CU31" s="655"/>
      <c r="CV31" s="655"/>
      <c r="CW31" s="655"/>
      <c r="CX31" s="655"/>
      <c r="CY31" s="656"/>
      <c r="CZ31" s="657">
        <v>0.5</v>
      </c>
      <c r="DA31" s="658"/>
      <c r="DB31" s="658"/>
      <c r="DC31" s="659"/>
      <c r="DD31" s="632">
        <v>40989</v>
      </c>
      <c r="DE31" s="655"/>
      <c r="DF31" s="655"/>
      <c r="DG31" s="655"/>
      <c r="DH31" s="655"/>
      <c r="DI31" s="655"/>
      <c r="DJ31" s="655"/>
      <c r="DK31" s="656"/>
      <c r="DL31" s="632">
        <v>40989</v>
      </c>
      <c r="DM31" s="655"/>
      <c r="DN31" s="655"/>
      <c r="DO31" s="655"/>
      <c r="DP31" s="655"/>
      <c r="DQ31" s="655"/>
      <c r="DR31" s="655"/>
      <c r="DS31" s="655"/>
      <c r="DT31" s="655"/>
      <c r="DU31" s="655"/>
      <c r="DV31" s="656"/>
      <c r="DW31" s="628">
        <v>0.6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370006</v>
      </c>
      <c r="S32" s="624"/>
      <c r="T32" s="624"/>
      <c r="U32" s="624"/>
      <c r="V32" s="624"/>
      <c r="W32" s="624"/>
      <c r="X32" s="624"/>
      <c r="Y32" s="625"/>
      <c r="Z32" s="626">
        <v>4.0999999999999996</v>
      </c>
      <c r="AA32" s="626"/>
      <c r="AB32" s="626"/>
      <c r="AC32" s="626"/>
      <c r="AD32" s="627">
        <v>4855</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99.7</v>
      </c>
      <c r="BH32" s="691"/>
      <c r="BI32" s="691"/>
      <c r="BJ32" s="691"/>
      <c r="BK32" s="691"/>
      <c r="BL32" s="691"/>
      <c r="BM32" s="692">
        <v>98.9</v>
      </c>
      <c r="BN32" s="691"/>
      <c r="BO32" s="691"/>
      <c r="BP32" s="691"/>
      <c r="BQ32" s="693"/>
      <c r="BR32" s="690">
        <v>99.6</v>
      </c>
      <c r="BS32" s="691"/>
      <c r="BT32" s="691"/>
      <c r="BU32" s="691"/>
      <c r="BV32" s="691"/>
      <c r="BW32" s="691"/>
      <c r="BX32" s="692">
        <v>98.6</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300000</v>
      </c>
      <c r="S33" s="624"/>
      <c r="T33" s="624"/>
      <c r="U33" s="624"/>
      <c r="V33" s="624"/>
      <c r="W33" s="624"/>
      <c r="X33" s="624"/>
      <c r="Y33" s="625"/>
      <c r="Z33" s="626">
        <v>3.3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4036319</v>
      </c>
      <c r="CS33" s="655"/>
      <c r="CT33" s="655"/>
      <c r="CU33" s="655"/>
      <c r="CV33" s="655"/>
      <c r="CW33" s="655"/>
      <c r="CX33" s="655"/>
      <c r="CY33" s="656"/>
      <c r="CZ33" s="657">
        <v>48.3</v>
      </c>
      <c r="DA33" s="658"/>
      <c r="DB33" s="658"/>
      <c r="DC33" s="659"/>
      <c r="DD33" s="632">
        <v>3497956</v>
      </c>
      <c r="DE33" s="655"/>
      <c r="DF33" s="655"/>
      <c r="DG33" s="655"/>
      <c r="DH33" s="655"/>
      <c r="DI33" s="655"/>
      <c r="DJ33" s="655"/>
      <c r="DK33" s="656"/>
      <c r="DL33" s="632">
        <v>2608919</v>
      </c>
      <c r="DM33" s="655"/>
      <c r="DN33" s="655"/>
      <c r="DO33" s="655"/>
      <c r="DP33" s="655"/>
      <c r="DQ33" s="655"/>
      <c r="DR33" s="655"/>
      <c r="DS33" s="655"/>
      <c r="DT33" s="655"/>
      <c r="DU33" s="655"/>
      <c r="DV33" s="656"/>
      <c r="DW33" s="628">
        <v>40</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1480025</v>
      </c>
      <c r="CS34" s="624"/>
      <c r="CT34" s="624"/>
      <c r="CU34" s="624"/>
      <c r="CV34" s="624"/>
      <c r="CW34" s="624"/>
      <c r="CX34" s="624"/>
      <c r="CY34" s="625"/>
      <c r="CZ34" s="657">
        <v>17.7</v>
      </c>
      <c r="DA34" s="658"/>
      <c r="DB34" s="658"/>
      <c r="DC34" s="659"/>
      <c r="DD34" s="632">
        <v>1201049</v>
      </c>
      <c r="DE34" s="624"/>
      <c r="DF34" s="624"/>
      <c r="DG34" s="624"/>
      <c r="DH34" s="624"/>
      <c r="DI34" s="624"/>
      <c r="DJ34" s="624"/>
      <c r="DK34" s="625"/>
      <c r="DL34" s="632">
        <v>1091567</v>
      </c>
      <c r="DM34" s="624"/>
      <c r="DN34" s="624"/>
      <c r="DO34" s="624"/>
      <c r="DP34" s="624"/>
      <c r="DQ34" s="624"/>
      <c r="DR34" s="624"/>
      <c r="DS34" s="624"/>
      <c r="DT34" s="624"/>
      <c r="DU34" s="624"/>
      <c r="DV34" s="625"/>
      <c r="DW34" s="628">
        <v>16.7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1023851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7448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67942</v>
      </c>
      <c r="CS35" s="655"/>
      <c r="CT35" s="655"/>
      <c r="CU35" s="655"/>
      <c r="CV35" s="655"/>
      <c r="CW35" s="655"/>
      <c r="CX35" s="655"/>
      <c r="CY35" s="656"/>
      <c r="CZ35" s="657">
        <v>0.8</v>
      </c>
      <c r="DA35" s="658"/>
      <c r="DB35" s="658"/>
      <c r="DC35" s="659"/>
      <c r="DD35" s="632">
        <v>60963</v>
      </c>
      <c r="DE35" s="655"/>
      <c r="DF35" s="655"/>
      <c r="DG35" s="655"/>
      <c r="DH35" s="655"/>
      <c r="DI35" s="655"/>
      <c r="DJ35" s="655"/>
      <c r="DK35" s="656"/>
      <c r="DL35" s="632">
        <v>60963</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9011177</v>
      </c>
      <c r="S36" s="696"/>
      <c r="T36" s="696"/>
      <c r="U36" s="696"/>
      <c r="V36" s="696"/>
      <c r="W36" s="696"/>
      <c r="X36" s="696"/>
      <c r="Y36" s="697"/>
      <c r="Z36" s="698">
        <v>100</v>
      </c>
      <c r="AA36" s="698"/>
      <c r="AB36" s="698"/>
      <c r="AC36" s="698"/>
      <c r="AD36" s="699">
        <v>6522269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451063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-157096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990970</v>
      </c>
      <c r="CS36" s="624"/>
      <c r="CT36" s="624"/>
      <c r="CU36" s="624"/>
      <c r="CV36" s="624"/>
      <c r="CW36" s="624"/>
      <c r="CX36" s="624"/>
      <c r="CY36" s="625"/>
      <c r="CZ36" s="657">
        <v>11.9</v>
      </c>
      <c r="DA36" s="658"/>
      <c r="DB36" s="658"/>
      <c r="DC36" s="659"/>
      <c r="DD36" s="632">
        <v>919530</v>
      </c>
      <c r="DE36" s="624"/>
      <c r="DF36" s="624"/>
      <c r="DG36" s="624"/>
      <c r="DH36" s="624"/>
      <c r="DI36" s="624"/>
      <c r="DJ36" s="624"/>
      <c r="DK36" s="625"/>
      <c r="DL36" s="632">
        <v>802007</v>
      </c>
      <c r="DM36" s="624"/>
      <c r="DN36" s="624"/>
      <c r="DO36" s="624"/>
      <c r="DP36" s="624"/>
      <c r="DQ36" s="624"/>
      <c r="DR36" s="624"/>
      <c r="DS36" s="624"/>
      <c r="DT36" s="624"/>
      <c r="DU36" s="624"/>
      <c r="DV36" s="625"/>
      <c r="DW36" s="628">
        <v>12.3</v>
      </c>
      <c r="DX36" s="653"/>
      <c r="DY36" s="653"/>
      <c r="DZ36" s="653"/>
      <c r="EA36" s="653"/>
      <c r="EB36" s="653"/>
      <c r="EC36" s="654"/>
    </row>
    <row r="37" spans="2:133" ht="11.25" customHeight="1">
      <c r="AQ37" s="702" t="s">
        <v>312</v>
      </c>
      <c r="AR37" s="703"/>
      <c r="AS37" s="703"/>
      <c r="AT37" s="703"/>
      <c r="AU37" s="703"/>
      <c r="AV37" s="703"/>
      <c r="AW37" s="703"/>
      <c r="AX37" s="703"/>
      <c r="AY37" s="704"/>
      <c r="AZ37" s="623">
        <v>1948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2895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553060</v>
      </c>
      <c r="CS37" s="655"/>
      <c r="CT37" s="655"/>
      <c r="CU37" s="655"/>
      <c r="CV37" s="655"/>
      <c r="CW37" s="655"/>
      <c r="CX37" s="655"/>
      <c r="CY37" s="656"/>
      <c r="CZ37" s="657">
        <v>6.6</v>
      </c>
      <c r="DA37" s="658"/>
      <c r="DB37" s="658"/>
      <c r="DC37" s="659"/>
      <c r="DD37" s="632">
        <v>553060</v>
      </c>
      <c r="DE37" s="655"/>
      <c r="DF37" s="655"/>
      <c r="DG37" s="655"/>
      <c r="DH37" s="655"/>
      <c r="DI37" s="655"/>
      <c r="DJ37" s="655"/>
      <c r="DK37" s="656"/>
      <c r="DL37" s="632">
        <v>503832</v>
      </c>
      <c r="DM37" s="655"/>
      <c r="DN37" s="655"/>
      <c r="DO37" s="655"/>
      <c r="DP37" s="655"/>
      <c r="DQ37" s="655"/>
      <c r="DR37" s="655"/>
      <c r="DS37" s="655"/>
      <c r="DT37" s="655"/>
      <c r="DU37" s="655"/>
      <c r="DV37" s="656"/>
      <c r="DW37" s="628">
        <v>7.7</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5054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1021903</v>
      </c>
      <c r="CS38" s="624"/>
      <c r="CT38" s="624"/>
      <c r="CU38" s="624"/>
      <c r="CV38" s="624"/>
      <c r="CW38" s="624"/>
      <c r="CX38" s="624"/>
      <c r="CY38" s="625"/>
      <c r="CZ38" s="657">
        <v>12.2</v>
      </c>
      <c r="DA38" s="658"/>
      <c r="DB38" s="658"/>
      <c r="DC38" s="659"/>
      <c r="DD38" s="632">
        <v>909956</v>
      </c>
      <c r="DE38" s="624"/>
      <c r="DF38" s="624"/>
      <c r="DG38" s="624"/>
      <c r="DH38" s="624"/>
      <c r="DI38" s="624"/>
      <c r="DJ38" s="624"/>
      <c r="DK38" s="625"/>
      <c r="DL38" s="632">
        <v>654382</v>
      </c>
      <c r="DM38" s="624"/>
      <c r="DN38" s="624"/>
      <c r="DO38" s="624"/>
      <c r="DP38" s="624"/>
      <c r="DQ38" s="624"/>
      <c r="DR38" s="624"/>
      <c r="DS38" s="624"/>
      <c r="DT38" s="624"/>
      <c r="DU38" s="624"/>
      <c r="DV38" s="625"/>
      <c r="DW38" s="628">
        <v>10</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430479</v>
      </c>
      <c r="CS39" s="655"/>
      <c r="CT39" s="655"/>
      <c r="CU39" s="655"/>
      <c r="CV39" s="655"/>
      <c r="CW39" s="655"/>
      <c r="CX39" s="655"/>
      <c r="CY39" s="656"/>
      <c r="CZ39" s="657">
        <v>5.2</v>
      </c>
      <c r="DA39" s="658"/>
      <c r="DB39" s="658"/>
      <c r="DC39" s="659"/>
      <c r="DD39" s="632">
        <v>406458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183849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45000</v>
      </c>
      <c r="CS40" s="624"/>
      <c r="CT40" s="624"/>
      <c r="CU40" s="624"/>
      <c r="CV40" s="624"/>
      <c r="CW40" s="624"/>
      <c r="CX40" s="624"/>
      <c r="CY40" s="625"/>
      <c r="CZ40" s="657">
        <v>0.5</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386991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1460004</v>
      </c>
      <c r="CS42" s="624"/>
      <c r="CT42" s="624"/>
      <c r="CU42" s="624"/>
      <c r="CV42" s="624"/>
      <c r="CW42" s="624"/>
      <c r="CX42" s="624"/>
      <c r="CY42" s="625"/>
      <c r="CZ42" s="657">
        <v>17.5</v>
      </c>
      <c r="DA42" s="706"/>
      <c r="DB42" s="706"/>
      <c r="DC42" s="707"/>
      <c r="DD42" s="632">
        <v>732290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13057</v>
      </c>
      <c r="CS43" s="655"/>
      <c r="CT43" s="655"/>
      <c r="CU43" s="655"/>
      <c r="CV43" s="655"/>
      <c r="CW43" s="655"/>
      <c r="CX43" s="655"/>
      <c r="CY43" s="656"/>
      <c r="CZ43" s="657">
        <v>0.2</v>
      </c>
      <c r="DA43" s="658"/>
      <c r="DB43" s="658"/>
      <c r="DC43" s="659"/>
      <c r="DD43" s="632">
        <v>13057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1460004</v>
      </c>
      <c r="CS44" s="624"/>
      <c r="CT44" s="624"/>
      <c r="CU44" s="624"/>
      <c r="CV44" s="624"/>
      <c r="CW44" s="624"/>
      <c r="CX44" s="624"/>
      <c r="CY44" s="625"/>
      <c r="CZ44" s="657">
        <v>17.5</v>
      </c>
      <c r="DA44" s="706"/>
      <c r="DB44" s="706"/>
      <c r="DC44" s="707"/>
      <c r="DD44" s="632">
        <v>732290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434473</v>
      </c>
      <c r="CS45" s="655"/>
      <c r="CT45" s="655"/>
      <c r="CU45" s="655"/>
      <c r="CV45" s="655"/>
      <c r="CW45" s="655"/>
      <c r="CX45" s="655"/>
      <c r="CY45" s="656"/>
      <c r="CZ45" s="657">
        <v>5.2</v>
      </c>
      <c r="DA45" s="658"/>
      <c r="DB45" s="658"/>
      <c r="DC45" s="659"/>
      <c r="DD45" s="632">
        <v>86017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1024425</v>
      </c>
      <c r="CS46" s="624"/>
      <c r="CT46" s="624"/>
      <c r="CU46" s="624"/>
      <c r="CV46" s="624"/>
      <c r="CW46" s="624"/>
      <c r="CX46" s="624"/>
      <c r="CY46" s="625"/>
      <c r="CZ46" s="657">
        <v>12.3</v>
      </c>
      <c r="DA46" s="706"/>
      <c r="DB46" s="706"/>
      <c r="DC46" s="707"/>
      <c r="DD46" s="632">
        <v>645167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8357600</v>
      </c>
      <c r="CS49" s="691"/>
      <c r="CT49" s="691"/>
      <c r="CU49" s="691"/>
      <c r="CV49" s="691"/>
      <c r="CW49" s="691"/>
      <c r="CX49" s="691"/>
      <c r="CY49" s="718"/>
      <c r="CZ49" s="719">
        <v>100</v>
      </c>
      <c r="DA49" s="720"/>
      <c r="DB49" s="720"/>
      <c r="DC49" s="721"/>
      <c r="DD49" s="722">
        <v>6271794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8953</v>
      </c>
      <c r="R7" s="753"/>
      <c r="S7" s="753"/>
      <c r="T7" s="753"/>
      <c r="U7" s="753"/>
      <c r="V7" s="753">
        <v>8307</v>
      </c>
      <c r="W7" s="753"/>
      <c r="X7" s="753"/>
      <c r="Y7" s="753"/>
      <c r="Z7" s="753"/>
      <c r="AA7" s="753">
        <v>646</v>
      </c>
      <c r="AB7" s="753"/>
      <c r="AC7" s="753"/>
      <c r="AD7" s="753"/>
      <c r="AE7" s="754"/>
      <c r="AF7" s="755">
        <v>504</v>
      </c>
      <c r="AG7" s="756"/>
      <c r="AH7" s="756"/>
      <c r="AI7" s="756"/>
      <c r="AJ7" s="757"/>
      <c r="AK7" s="792">
        <v>15</v>
      </c>
      <c r="AL7" s="793"/>
      <c r="AM7" s="793"/>
      <c r="AN7" s="793"/>
      <c r="AO7" s="793"/>
      <c r="AP7" s="793">
        <v>2853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6</v>
      </c>
      <c r="R8" s="777"/>
      <c r="S8" s="777"/>
      <c r="T8" s="777"/>
      <c r="U8" s="777"/>
      <c r="V8" s="777">
        <v>6</v>
      </c>
      <c r="W8" s="777"/>
      <c r="X8" s="777"/>
      <c r="Y8" s="777"/>
      <c r="Z8" s="777"/>
      <c r="AA8" s="777">
        <v>0</v>
      </c>
      <c r="AB8" s="777"/>
      <c r="AC8" s="777"/>
      <c r="AD8" s="777"/>
      <c r="AE8" s="778"/>
      <c r="AF8" s="779" t="s">
        <v>108</v>
      </c>
      <c r="AG8" s="780"/>
      <c r="AH8" s="780"/>
      <c r="AI8" s="780"/>
      <c r="AJ8" s="781"/>
      <c r="AK8" s="782">
        <v>5</v>
      </c>
      <c r="AL8" s="783"/>
      <c r="AM8" s="783"/>
      <c r="AN8" s="783"/>
      <c r="AO8" s="783"/>
      <c r="AP8" s="783" t="s">
        <v>530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47</v>
      </c>
      <c r="R9" s="777"/>
      <c r="S9" s="777"/>
      <c r="T9" s="777"/>
      <c r="U9" s="777"/>
      <c r="V9" s="777">
        <v>47</v>
      </c>
      <c r="W9" s="777"/>
      <c r="X9" s="777"/>
      <c r="Y9" s="777"/>
      <c r="Z9" s="777"/>
      <c r="AA9" s="777">
        <v>0</v>
      </c>
      <c r="AB9" s="777"/>
      <c r="AC9" s="777"/>
      <c r="AD9" s="777"/>
      <c r="AE9" s="778"/>
      <c r="AF9" s="779" t="s">
        <v>108</v>
      </c>
      <c r="AG9" s="780"/>
      <c r="AH9" s="780"/>
      <c r="AI9" s="780"/>
      <c r="AJ9" s="781"/>
      <c r="AK9" s="782">
        <v>0</v>
      </c>
      <c r="AL9" s="783"/>
      <c r="AM9" s="783"/>
      <c r="AN9" s="783"/>
      <c r="AO9" s="783"/>
      <c r="AP9" s="783" t="s">
        <v>531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9</v>
      </c>
      <c r="R10" s="777"/>
      <c r="S10" s="777"/>
      <c r="T10" s="777"/>
      <c r="U10" s="777"/>
      <c r="V10" s="777">
        <v>1</v>
      </c>
      <c r="W10" s="777"/>
      <c r="X10" s="777"/>
      <c r="Y10" s="777"/>
      <c r="Z10" s="777"/>
      <c r="AA10" s="777">
        <v>8</v>
      </c>
      <c r="AB10" s="777"/>
      <c r="AC10" s="777"/>
      <c r="AD10" s="777"/>
      <c r="AE10" s="778"/>
      <c r="AF10" s="779">
        <v>8</v>
      </c>
      <c r="AG10" s="780"/>
      <c r="AH10" s="780"/>
      <c r="AI10" s="780"/>
      <c r="AJ10" s="781"/>
      <c r="AK10" s="782" t="s">
        <v>531</v>
      </c>
      <c r="AL10" s="783"/>
      <c r="AM10" s="783"/>
      <c r="AN10" s="783"/>
      <c r="AO10" s="783"/>
      <c r="AP10" s="783" t="s">
        <v>531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9011</v>
      </c>
      <c r="R23" s="812"/>
      <c r="S23" s="812"/>
      <c r="T23" s="812"/>
      <c r="U23" s="812"/>
      <c r="V23" s="812">
        <v>8358</v>
      </c>
      <c r="W23" s="812"/>
      <c r="X23" s="812"/>
      <c r="Y23" s="812"/>
      <c r="Z23" s="812"/>
      <c r="AA23" s="812">
        <v>653</v>
      </c>
      <c r="AB23" s="812"/>
      <c r="AC23" s="812"/>
      <c r="AD23" s="812"/>
      <c r="AE23" s="813"/>
      <c r="AF23" s="814">
        <v>512</v>
      </c>
      <c r="AG23" s="812"/>
      <c r="AH23" s="812"/>
      <c r="AI23" s="812"/>
      <c r="AJ23" s="815"/>
      <c r="AK23" s="816"/>
      <c r="AL23" s="817"/>
      <c r="AM23" s="817"/>
      <c r="AN23" s="817"/>
      <c r="AO23" s="817"/>
      <c r="AP23" s="812">
        <v>2853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2421</v>
      </c>
      <c r="R28" s="841"/>
      <c r="S28" s="841"/>
      <c r="T28" s="841"/>
      <c r="U28" s="841"/>
      <c r="V28" s="841">
        <v>2414</v>
      </c>
      <c r="W28" s="841"/>
      <c r="X28" s="841"/>
      <c r="Y28" s="841"/>
      <c r="Z28" s="841"/>
      <c r="AA28" s="841">
        <v>7</v>
      </c>
      <c r="AB28" s="841"/>
      <c r="AC28" s="841"/>
      <c r="AD28" s="841"/>
      <c r="AE28" s="842"/>
      <c r="AF28" s="843">
        <v>7</v>
      </c>
      <c r="AG28" s="841"/>
      <c r="AH28" s="841"/>
      <c r="AI28" s="841"/>
      <c r="AJ28" s="844"/>
      <c r="AK28" s="845">
        <v>184</v>
      </c>
      <c r="AL28" s="836"/>
      <c r="AM28" s="836"/>
      <c r="AN28" s="836"/>
      <c r="AO28" s="836"/>
      <c r="AP28" s="836" t="s">
        <v>531</v>
      </c>
      <c r="AQ28" s="836"/>
      <c r="AR28" s="836"/>
      <c r="AS28" s="836"/>
      <c r="AT28" s="836"/>
      <c r="AU28" s="836" t="s">
        <v>531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229</v>
      </c>
      <c r="R29" s="777"/>
      <c r="S29" s="777"/>
      <c r="T29" s="777"/>
      <c r="U29" s="777"/>
      <c r="V29" s="777">
        <v>227</v>
      </c>
      <c r="W29" s="777"/>
      <c r="X29" s="777"/>
      <c r="Y29" s="777"/>
      <c r="Z29" s="777"/>
      <c r="AA29" s="777">
        <v>2</v>
      </c>
      <c r="AB29" s="777"/>
      <c r="AC29" s="777"/>
      <c r="AD29" s="777"/>
      <c r="AE29" s="778"/>
      <c r="AF29" s="779">
        <v>2</v>
      </c>
      <c r="AG29" s="780"/>
      <c r="AH29" s="780"/>
      <c r="AI29" s="780"/>
      <c r="AJ29" s="781"/>
      <c r="AK29" s="848">
        <v>31</v>
      </c>
      <c r="AL29" s="849"/>
      <c r="AM29" s="849"/>
      <c r="AN29" s="849"/>
      <c r="AO29" s="849"/>
      <c r="AP29" s="849" t="s">
        <v>531</v>
      </c>
      <c r="AQ29" s="849"/>
      <c r="AR29" s="849"/>
      <c r="AS29" s="849"/>
      <c r="AT29" s="849"/>
      <c r="AU29" s="849" t="s">
        <v>532</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1025</v>
      </c>
      <c r="R30" s="777"/>
      <c r="S30" s="777"/>
      <c r="T30" s="777"/>
      <c r="U30" s="777"/>
      <c r="V30" s="777">
        <v>1012</v>
      </c>
      <c r="W30" s="777"/>
      <c r="X30" s="777"/>
      <c r="Y30" s="777"/>
      <c r="Z30" s="777"/>
      <c r="AA30" s="777">
        <v>13</v>
      </c>
      <c r="AB30" s="777"/>
      <c r="AC30" s="777"/>
      <c r="AD30" s="777"/>
      <c r="AE30" s="778"/>
      <c r="AF30" s="779">
        <v>12</v>
      </c>
      <c r="AG30" s="780"/>
      <c r="AH30" s="780"/>
      <c r="AI30" s="780"/>
      <c r="AJ30" s="781"/>
      <c r="AK30" s="848">
        <v>191</v>
      </c>
      <c r="AL30" s="849"/>
      <c r="AM30" s="849"/>
      <c r="AN30" s="849"/>
      <c r="AO30" s="849"/>
      <c r="AP30" s="849" t="s">
        <v>533</v>
      </c>
      <c r="AQ30" s="849"/>
      <c r="AR30" s="849"/>
      <c r="AS30" s="849"/>
      <c r="AT30" s="849"/>
      <c r="AU30" s="849" t="s">
        <v>531</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759</v>
      </c>
      <c r="R31" s="777"/>
      <c r="S31" s="777"/>
      <c r="T31" s="777"/>
      <c r="U31" s="777"/>
      <c r="V31" s="777">
        <v>759</v>
      </c>
      <c r="W31" s="777"/>
      <c r="X31" s="777"/>
      <c r="Y31" s="777"/>
      <c r="Z31" s="777"/>
      <c r="AA31" s="777">
        <v>0</v>
      </c>
      <c r="AB31" s="777"/>
      <c r="AC31" s="777"/>
      <c r="AD31" s="777"/>
      <c r="AE31" s="778"/>
      <c r="AF31" s="779" t="s">
        <v>108</v>
      </c>
      <c r="AG31" s="780"/>
      <c r="AH31" s="780"/>
      <c r="AI31" s="780"/>
      <c r="AJ31" s="781"/>
      <c r="AK31" s="848">
        <v>433</v>
      </c>
      <c r="AL31" s="849"/>
      <c r="AM31" s="849"/>
      <c r="AN31" s="849"/>
      <c r="AO31" s="849"/>
      <c r="AP31" s="849">
        <v>3603</v>
      </c>
      <c r="AQ31" s="849"/>
      <c r="AR31" s="849"/>
      <c r="AS31" s="849"/>
      <c r="AT31" s="849"/>
      <c r="AU31" s="849">
        <v>2933</v>
      </c>
      <c r="AV31" s="849"/>
      <c r="AW31" s="849"/>
      <c r="AX31" s="849"/>
      <c r="AY31" s="849"/>
      <c r="AZ31" s="850"/>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32</v>
      </c>
      <c r="R32" s="777"/>
      <c r="S32" s="777"/>
      <c r="T32" s="777"/>
      <c r="U32" s="777"/>
      <c r="V32" s="777">
        <v>32</v>
      </c>
      <c r="W32" s="777"/>
      <c r="X32" s="777"/>
      <c r="Y32" s="777"/>
      <c r="Z32" s="777"/>
      <c r="AA32" s="777">
        <v>0</v>
      </c>
      <c r="AB32" s="777"/>
      <c r="AC32" s="777"/>
      <c r="AD32" s="777"/>
      <c r="AE32" s="778"/>
      <c r="AF32" s="779" t="s">
        <v>108</v>
      </c>
      <c r="AG32" s="780"/>
      <c r="AH32" s="780"/>
      <c r="AI32" s="780"/>
      <c r="AJ32" s="781"/>
      <c r="AK32" s="848">
        <v>18</v>
      </c>
      <c r="AL32" s="849"/>
      <c r="AM32" s="849"/>
      <c r="AN32" s="849"/>
      <c r="AO32" s="849"/>
      <c r="AP32" s="849" t="s">
        <v>531</v>
      </c>
      <c r="AQ32" s="849"/>
      <c r="AR32" s="849"/>
      <c r="AS32" s="849"/>
      <c r="AT32" s="849"/>
      <c r="AU32" s="849" t="s">
        <v>534</v>
      </c>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21</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905</v>
      </c>
      <c r="R68" s="884"/>
      <c r="S68" s="884"/>
      <c r="T68" s="884"/>
      <c r="U68" s="884"/>
      <c r="V68" s="884">
        <v>817</v>
      </c>
      <c r="W68" s="884"/>
      <c r="X68" s="884"/>
      <c r="Y68" s="884"/>
      <c r="Z68" s="884"/>
      <c r="AA68" s="884">
        <v>88</v>
      </c>
      <c r="AB68" s="884"/>
      <c r="AC68" s="884"/>
      <c r="AD68" s="884"/>
      <c r="AE68" s="884"/>
      <c r="AF68" s="884">
        <v>577</v>
      </c>
      <c r="AG68" s="884"/>
      <c r="AH68" s="884"/>
      <c r="AI68" s="884"/>
      <c r="AJ68" s="884"/>
      <c r="AK68" s="884">
        <v>28</v>
      </c>
      <c r="AL68" s="884"/>
      <c r="AM68" s="884"/>
      <c r="AN68" s="884"/>
      <c r="AO68" s="884"/>
      <c r="AP68" s="884">
        <v>250</v>
      </c>
      <c r="AQ68" s="884"/>
      <c r="AR68" s="884"/>
      <c r="AS68" s="884"/>
      <c r="AT68" s="884"/>
      <c r="AU68" s="884">
        <v>2</v>
      </c>
      <c r="AV68" s="884"/>
      <c r="AW68" s="884"/>
      <c r="AX68" s="884"/>
      <c r="AY68" s="884"/>
      <c r="AZ68" s="885" t="s">
        <v>543</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826</v>
      </c>
      <c r="R69" s="849"/>
      <c r="S69" s="849"/>
      <c r="T69" s="849"/>
      <c r="U69" s="849"/>
      <c r="V69" s="849">
        <v>800</v>
      </c>
      <c r="W69" s="849"/>
      <c r="X69" s="849"/>
      <c r="Y69" s="849"/>
      <c r="Z69" s="849"/>
      <c r="AA69" s="849">
        <v>26</v>
      </c>
      <c r="AB69" s="849"/>
      <c r="AC69" s="849"/>
      <c r="AD69" s="849"/>
      <c r="AE69" s="849"/>
      <c r="AF69" s="849">
        <v>26</v>
      </c>
      <c r="AG69" s="849"/>
      <c r="AH69" s="849"/>
      <c r="AI69" s="849"/>
      <c r="AJ69" s="849"/>
      <c r="AK69" s="849">
        <v>14</v>
      </c>
      <c r="AL69" s="849"/>
      <c r="AM69" s="849"/>
      <c r="AN69" s="849"/>
      <c r="AO69" s="849"/>
      <c r="AP69" s="849">
        <v>60</v>
      </c>
      <c r="AQ69" s="849"/>
      <c r="AR69" s="849"/>
      <c r="AS69" s="849"/>
      <c r="AT69" s="849"/>
      <c r="AU69" s="849">
        <v>29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796</v>
      </c>
      <c r="R70" s="849"/>
      <c r="S70" s="849"/>
      <c r="T70" s="849"/>
      <c r="U70" s="849"/>
      <c r="V70" s="849">
        <v>754</v>
      </c>
      <c r="W70" s="849"/>
      <c r="X70" s="849"/>
      <c r="Y70" s="849"/>
      <c r="Z70" s="849"/>
      <c r="AA70" s="849">
        <v>42</v>
      </c>
      <c r="AB70" s="849"/>
      <c r="AC70" s="849"/>
      <c r="AD70" s="849"/>
      <c r="AE70" s="849"/>
      <c r="AF70" s="849">
        <v>42</v>
      </c>
      <c r="AG70" s="849"/>
      <c r="AH70" s="849"/>
      <c r="AI70" s="849"/>
      <c r="AJ70" s="849"/>
      <c r="AK70" s="849">
        <v>251</v>
      </c>
      <c r="AL70" s="849"/>
      <c r="AM70" s="849"/>
      <c r="AN70" s="849"/>
      <c r="AO70" s="849"/>
      <c r="AP70" s="849">
        <v>7</v>
      </c>
      <c r="AQ70" s="849"/>
      <c r="AR70" s="849"/>
      <c r="AS70" s="849"/>
      <c r="AT70" s="849"/>
      <c r="AU70" s="849">
        <v>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1217</v>
      </c>
      <c r="R71" s="849"/>
      <c r="S71" s="849"/>
      <c r="T71" s="849"/>
      <c r="U71" s="849"/>
      <c r="V71" s="849">
        <v>1176</v>
      </c>
      <c r="W71" s="849"/>
      <c r="X71" s="849"/>
      <c r="Y71" s="849"/>
      <c r="Z71" s="849"/>
      <c r="AA71" s="849">
        <v>41</v>
      </c>
      <c r="AB71" s="849"/>
      <c r="AC71" s="849"/>
      <c r="AD71" s="849"/>
      <c r="AE71" s="849"/>
      <c r="AF71" s="849">
        <v>41</v>
      </c>
      <c r="AG71" s="849"/>
      <c r="AH71" s="849"/>
      <c r="AI71" s="849"/>
      <c r="AJ71" s="849"/>
      <c r="AK71" s="849"/>
      <c r="AL71" s="849"/>
      <c r="AM71" s="849"/>
      <c r="AN71" s="849"/>
      <c r="AO71" s="849"/>
      <c r="AP71" s="849">
        <v>1027</v>
      </c>
      <c r="AQ71" s="849"/>
      <c r="AR71" s="849"/>
      <c r="AS71" s="849"/>
      <c r="AT71" s="849"/>
      <c r="AU71" s="849">
        <v>174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92</v>
      </c>
      <c r="R72" s="849"/>
      <c r="S72" s="849"/>
      <c r="T72" s="849"/>
      <c r="U72" s="849"/>
      <c r="V72" s="849">
        <v>81</v>
      </c>
      <c r="W72" s="849"/>
      <c r="X72" s="849"/>
      <c r="Y72" s="849"/>
      <c r="Z72" s="849"/>
      <c r="AA72" s="849">
        <v>11</v>
      </c>
      <c r="AB72" s="849"/>
      <c r="AC72" s="849"/>
      <c r="AD72" s="849"/>
      <c r="AE72" s="849"/>
      <c r="AF72" s="849">
        <v>11</v>
      </c>
      <c r="AG72" s="849"/>
      <c r="AH72" s="849"/>
      <c r="AI72" s="849"/>
      <c r="AJ72" s="849"/>
      <c r="AK72" s="849">
        <v>27</v>
      </c>
      <c r="AL72" s="849"/>
      <c r="AM72" s="849"/>
      <c r="AN72" s="849"/>
      <c r="AO72" s="849"/>
      <c r="AP72" s="849" t="s">
        <v>531</v>
      </c>
      <c r="AQ72" s="849"/>
      <c r="AR72" s="849"/>
      <c r="AS72" s="849"/>
      <c r="AT72" s="849"/>
      <c r="AU72" s="849" t="s">
        <v>531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9233</v>
      </c>
      <c r="R73" s="849"/>
      <c r="S73" s="849"/>
      <c r="T73" s="849"/>
      <c r="U73" s="849"/>
      <c r="V73" s="849">
        <v>9107</v>
      </c>
      <c r="W73" s="849"/>
      <c r="X73" s="849"/>
      <c r="Y73" s="849"/>
      <c r="Z73" s="849"/>
      <c r="AA73" s="849">
        <v>127</v>
      </c>
      <c r="AB73" s="849"/>
      <c r="AC73" s="849"/>
      <c r="AD73" s="849"/>
      <c r="AE73" s="849"/>
      <c r="AF73" s="849">
        <v>127</v>
      </c>
      <c r="AG73" s="849"/>
      <c r="AH73" s="849"/>
      <c r="AI73" s="849"/>
      <c r="AJ73" s="849"/>
      <c r="AK73" s="849">
        <v>1770</v>
      </c>
      <c r="AL73" s="849"/>
      <c r="AM73" s="849"/>
      <c r="AN73" s="849"/>
      <c r="AO73" s="849"/>
      <c r="AP73" s="849" t="s">
        <v>475</v>
      </c>
      <c r="AQ73" s="849"/>
      <c r="AR73" s="849"/>
      <c r="AS73" s="849"/>
      <c r="AT73" s="849"/>
      <c r="AU73" s="849" t="s">
        <v>475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1927</v>
      </c>
      <c r="R74" s="849"/>
      <c r="S74" s="849"/>
      <c r="T74" s="849"/>
      <c r="U74" s="849"/>
      <c r="V74" s="849">
        <v>1861</v>
      </c>
      <c r="W74" s="849"/>
      <c r="X74" s="849"/>
      <c r="Y74" s="849"/>
      <c r="Z74" s="849"/>
      <c r="AA74" s="849">
        <v>66</v>
      </c>
      <c r="AB74" s="849"/>
      <c r="AC74" s="849"/>
      <c r="AD74" s="849"/>
      <c r="AE74" s="849"/>
      <c r="AF74" s="849">
        <v>66</v>
      </c>
      <c r="AG74" s="849"/>
      <c r="AH74" s="849"/>
      <c r="AI74" s="849"/>
      <c r="AJ74" s="849"/>
      <c r="AK74" s="849">
        <v>412</v>
      </c>
      <c r="AL74" s="849"/>
      <c r="AM74" s="849"/>
      <c r="AN74" s="849"/>
      <c r="AO74" s="849"/>
      <c r="AP74" s="849" t="s">
        <v>475</v>
      </c>
      <c r="AQ74" s="849"/>
      <c r="AR74" s="849"/>
      <c r="AS74" s="849"/>
      <c r="AT74" s="849"/>
      <c r="AU74" s="849" t="s">
        <v>475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541</v>
      </c>
      <c r="C75" s="892"/>
      <c r="D75" s="892"/>
      <c r="E75" s="892"/>
      <c r="F75" s="892"/>
      <c r="G75" s="892"/>
      <c r="H75" s="892"/>
      <c r="I75" s="892"/>
      <c r="J75" s="892"/>
      <c r="K75" s="892"/>
      <c r="L75" s="892"/>
      <c r="M75" s="892"/>
      <c r="N75" s="892"/>
      <c r="O75" s="892"/>
      <c r="P75" s="893"/>
      <c r="Q75" s="897">
        <v>781330</v>
      </c>
      <c r="R75" s="898"/>
      <c r="S75" s="898"/>
      <c r="T75" s="898"/>
      <c r="U75" s="848"/>
      <c r="V75" s="899">
        <v>753431</v>
      </c>
      <c r="W75" s="898"/>
      <c r="X75" s="898"/>
      <c r="Y75" s="898"/>
      <c r="Z75" s="848"/>
      <c r="AA75" s="899">
        <v>27899</v>
      </c>
      <c r="AB75" s="898"/>
      <c r="AC75" s="898"/>
      <c r="AD75" s="898"/>
      <c r="AE75" s="848"/>
      <c r="AF75" s="899">
        <v>27899</v>
      </c>
      <c r="AG75" s="898"/>
      <c r="AH75" s="898"/>
      <c r="AI75" s="898"/>
      <c r="AJ75" s="848"/>
      <c r="AK75" s="899">
        <v>396</v>
      </c>
      <c r="AL75" s="898"/>
      <c r="AM75" s="898"/>
      <c r="AN75" s="898"/>
      <c r="AO75" s="848"/>
      <c r="AP75" s="899" t="s">
        <v>475</v>
      </c>
      <c r="AQ75" s="898"/>
      <c r="AR75" s="898"/>
      <c r="AS75" s="898"/>
      <c r="AT75" s="848"/>
      <c r="AU75" s="899" t="s">
        <v>475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242354</v>
      </c>
      <c r="AB110" s="920"/>
      <c r="AC110" s="920"/>
      <c r="AD110" s="920"/>
      <c r="AE110" s="921"/>
      <c r="AF110" s="922">
        <v>237561</v>
      </c>
      <c r="AG110" s="920"/>
      <c r="AH110" s="920"/>
      <c r="AI110" s="920"/>
      <c r="AJ110" s="921"/>
      <c r="AK110" s="922">
        <v>237039</v>
      </c>
      <c r="AL110" s="920"/>
      <c r="AM110" s="920"/>
      <c r="AN110" s="920"/>
      <c r="AO110" s="921"/>
      <c r="AP110" s="923">
        <v>4.0999999999999996</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2812504</v>
      </c>
      <c r="BR110" s="957"/>
      <c r="BS110" s="957"/>
      <c r="BT110" s="957"/>
      <c r="BU110" s="957"/>
      <c r="BV110" s="957">
        <v>2749381</v>
      </c>
      <c r="BW110" s="957"/>
      <c r="BX110" s="957"/>
      <c r="BY110" s="957"/>
      <c r="BZ110" s="957"/>
      <c r="CA110" s="957">
        <v>2853331</v>
      </c>
      <c r="CB110" s="957"/>
      <c r="CC110" s="957"/>
      <c r="CD110" s="957"/>
      <c r="CE110" s="957"/>
      <c r="CF110" s="971">
        <v>49.2</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3304886</v>
      </c>
      <c r="BR112" s="950"/>
      <c r="BS112" s="950"/>
      <c r="BT112" s="950"/>
      <c r="BU112" s="950"/>
      <c r="BV112" s="950">
        <v>3037489</v>
      </c>
      <c r="BW112" s="950"/>
      <c r="BX112" s="950"/>
      <c r="BY112" s="950"/>
      <c r="BZ112" s="950"/>
      <c r="CA112" s="950">
        <v>2932557</v>
      </c>
      <c r="CB112" s="950"/>
      <c r="CC112" s="950"/>
      <c r="CD112" s="950"/>
      <c r="CE112" s="950"/>
      <c r="CF112" s="944">
        <v>50.6</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253415</v>
      </c>
      <c r="AB113" s="964"/>
      <c r="AC113" s="964"/>
      <c r="AD113" s="964"/>
      <c r="AE113" s="965"/>
      <c r="AF113" s="966">
        <v>260533</v>
      </c>
      <c r="AG113" s="964"/>
      <c r="AH113" s="964"/>
      <c r="AI113" s="964"/>
      <c r="AJ113" s="965"/>
      <c r="AK113" s="966">
        <v>274503</v>
      </c>
      <c r="AL113" s="964"/>
      <c r="AM113" s="964"/>
      <c r="AN113" s="964"/>
      <c r="AO113" s="965"/>
      <c r="AP113" s="967">
        <v>4.7</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280943</v>
      </c>
      <c r="BR113" s="950"/>
      <c r="BS113" s="950"/>
      <c r="BT113" s="950"/>
      <c r="BU113" s="950"/>
      <c r="BV113" s="950">
        <v>774657</v>
      </c>
      <c r="BW113" s="950"/>
      <c r="BX113" s="950"/>
      <c r="BY113" s="950"/>
      <c r="BZ113" s="950"/>
      <c r="CA113" s="950">
        <v>205644</v>
      </c>
      <c r="CB113" s="950"/>
      <c r="CC113" s="950"/>
      <c r="CD113" s="950"/>
      <c r="CE113" s="950"/>
      <c r="CF113" s="944">
        <v>3.5</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33222</v>
      </c>
      <c r="AB114" s="989"/>
      <c r="AC114" s="989"/>
      <c r="AD114" s="989"/>
      <c r="AE114" s="990"/>
      <c r="AF114" s="991">
        <v>44964</v>
      </c>
      <c r="AG114" s="989"/>
      <c r="AH114" s="989"/>
      <c r="AI114" s="989"/>
      <c r="AJ114" s="990"/>
      <c r="AK114" s="991">
        <v>43326</v>
      </c>
      <c r="AL114" s="989"/>
      <c r="AM114" s="989"/>
      <c r="AN114" s="989"/>
      <c r="AO114" s="990"/>
      <c r="AP114" s="992">
        <v>0.7</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1618278</v>
      </c>
      <c r="BR114" s="950"/>
      <c r="BS114" s="950"/>
      <c r="BT114" s="950"/>
      <c r="BU114" s="950"/>
      <c r="BV114" s="950">
        <v>1492147</v>
      </c>
      <c r="BW114" s="950"/>
      <c r="BX114" s="950"/>
      <c r="BY114" s="950"/>
      <c r="BZ114" s="950"/>
      <c r="CA114" s="950">
        <v>1522779</v>
      </c>
      <c r="CB114" s="950"/>
      <c r="CC114" s="950"/>
      <c r="CD114" s="950"/>
      <c r="CE114" s="950"/>
      <c r="CF114" s="944">
        <v>26.3</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528991</v>
      </c>
      <c r="AB117" s="996"/>
      <c r="AC117" s="996"/>
      <c r="AD117" s="996"/>
      <c r="AE117" s="997"/>
      <c r="AF117" s="995">
        <v>543058</v>
      </c>
      <c r="AG117" s="996"/>
      <c r="AH117" s="996"/>
      <c r="AI117" s="996"/>
      <c r="AJ117" s="997"/>
      <c r="AK117" s="995">
        <v>554868</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8016611</v>
      </c>
      <c r="BR118" s="1016"/>
      <c r="BS118" s="1016"/>
      <c r="BT118" s="1016"/>
      <c r="BU118" s="1016"/>
      <c r="BV118" s="1016">
        <v>8053674</v>
      </c>
      <c r="BW118" s="1016"/>
      <c r="BX118" s="1016"/>
      <c r="BY118" s="1016"/>
      <c r="BZ118" s="1016"/>
      <c r="CA118" s="1016">
        <v>7514311</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3788530</v>
      </c>
      <c r="BR119" s="957"/>
      <c r="BS119" s="957"/>
      <c r="BT119" s="957"/>
      <c r="BU119" s="957"/>
      <c r="BV119" s="957">
        <v>3811574</v>
      </c>
      <c r="BW119" s="957"/>
      <c r="BX119" s="957"/>
      <c r="BY119" s="957"/>
      <c r="BZ119" s="957"/>
      <c r="CA119" s="957">
        <v>4244917</v>
      </c>
      <c r="CB119" s="957"/>
      <c r="CC119" s="957"/>
      <c r="CD119" s="957"/>
      <c r="CE119" s="957"/>
      <c r="CF119" s="971">
        <v>73.2</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433</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3304886</v>
      </c>
      <c r="DH120" s="957"/>
      <c r="DI120" s="957"/>
      <c r="DJ120" s="957"/>
      <c r="DK120" s="957"/>
      <c r="DL120" s="957">
        <v>3037489</v>
      </c>
      <c r="DM120" s="957"/>
      <c r="DN120" s="957"/>
      <c r="DO120" s="957"/>
      <c r="DP120" s="957"/>
      <c r="DQ120" s="957">
        <v>2932557</v>
      </c>
      <c r="DR120" s="957"/>
      <c r="DS120" s="957"/>
      <c r="DT120" s="957"/>
      <c r="DU120" s="957"/>
      <c r="DV120" s="958">
        <v>50.6</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5665857</v>
      </c>
      <c r="BR121" s="1016"/>
      <c r="BS121" s="1016"/>
      <c r="BT121" s="1016"/>
      <c r="BU121" s="1016"/>
      <c r="BV121" s="1016">
        <v>5299857</v>
      </c>
      <c r="BW121" s="1016"/>
      <c r="BX121" s="1016"/>
      <c r="BY121" s="1016"/>
      <c r="BZ121" s="1016"/>
      <c r="CA121" s="1016">
        <v>4898526</v>
      </c>
      <c r="CB121" s="1016"/>
      <c r="CC121" s="1016"/>
      <c r="CD121" s="1016"/>
      <c r="CE121" s="1016"/>
      <c r="CF121" s="1054">
        <v>84.5</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436</v>
      </c>
      <c r="BP122" s="1024"/>
      <c r="BQ122" s="1064">
        <v>9454387</v>
      </c>
      <c r="BR122" s="1065"/>
      <c r="BS122" s="1065"/>
      <c r="BT122" s="1065"/>
      <c r="BU122" s="1065"/>
      <c r="BV122" s="1065">
        <v>9111431</v>
      </c>
      <c r="BW122" s="1065"/>
      <c r="BX122" s="1065"/>
      <c r="BY122" s="1065"/>
      <c r="BZ122" s="1065"/>
      <c r="CA122" s="1065">
        <v>9143443</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447</v>
      </c>
      <c r="AY127" s="917"/>
      <c r="AZ127" s="917"/>
      <c r="BA127" s="917"/>
      <c r="BB127" s="917"/>
      <c r="BC127" s="917"/>
      <c r="BD127" s="917"/>
      <c r="BE127" s="918"/>
      <c r="BF127" s="1071" t="s">
        <v>108</v>
      </c>
      <c r="BG127" s="1072"/>
      <c r="BH127" s="1072"/>
      <c r="BI127" s="1072"/>
      <c r="BJ127" s="1072"/>
      <c r="BK127" s="1072"/>
      <c r="BL127" s="1081"/>
      <c r="BM127" s="1071">
        <v>14.31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449</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t="s">
        <v>452</v>
      </c>
      <c r="AB128" s="1120"/>
      <c r="AC128" s="1120"/>
      <c r="AD128" s="1120"/>
      <c r="AE128" s="1121"/>
      <c r="AF128" s="1122" t="s">
        <v>452</v>
      </c>
      <c r="AG128" s="1120"/>
      <c r="AH128" s="1120"/>
      <c r="AI128" s="1120"/>
      <c r="AJ128" s="1121"/>
      <c r="AK128" s="1122" t="s">
        <v>452</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108</v>
      </c>
      <c r="BG128" s="1097"/>
      <c r="BH128" s="1097"/>
      <c r="BI128" s="1097"/>
      <c r="BJ128" s="1097"/>
      <c r="BK128" s="1097"/>
      <c r="BL128" s="1098"/>
      <c r="BM128" s="1096">
        <v>19.309999999999999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5612898</v>
      </c>
      <c r="AB129" s="989"/>
      <c r="AC129" s="989"/>
      <c r="AD129" s="989"/>
      <c r="AE129" s="990"/>
      <c r="AF129" s="991">
        <v>5849715</v>
      </c>
      <c r="AG129" s="989"/>
      <c r="AH129" s="989"/>
      <c r="AI129" s="989"/>
      <c r="AJ129" s="990"/>
      <c r="AK129" s="991">
        <v>6296479</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493167</v>
      </c>
      <c r="AB130" s="989"/>
      <c r="AC130" s="989"/>
      <c r="AD130" s="989"/>
      <c r="AE130" s="990"/>
      <c r="AF130" s="991">
        <v>512682</v>
      </c>
      <c r="AG130" s="989"/>
      <c r="AH130" s="989"/>
      <c r="AI130" s="989"/>
      <c r="AJ130" s="990"/>
      <c r="AK130" s="991">
        <v>496997</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5119731</v>
      </c>
      <c r="AB131" s="1028"/>
      <c r="AC131" s="1028"/>
      <c r="AD131" s="1028"/>
      <c r="AE131" s="1029"/>
      <c r="AF131" s="1030">
        <v>5337033</v>
      </c>
      <c r="AG131" s="1028"/>
      <c r="AH131" s="1028"/>
      <c r="AI131" s="1028"/>
      <c r="AJ131" s="1029"/>
      <c r="AK131" s="1030">
        <v>5799482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0.69972426300000001</v>
      </c>
      <c r="AB132" s="1134"/>
      <c r="AC132" s="1134"/>
      <c r="AD132" s="1134"/>
      <c r="AE132" s="1135"/>
      <c r="AF132" s="1136">
        <v>0.56915518399999998</v>
      </c>
      <c r="AG132" s="1134"/>
      <c r="AH132" s="1134"/>
      <c r="AI132" s="1134"/>
      <c r="AJ132" s="1135"/>
      <c r="AK132" s="1136">
        <v>0.99786498199999996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0.4</v>
      </c>
      <c r="AB133" s="1141"/>
      <c r="AC133" s="1141"/>
      <c r="AD133" s="1141"/>
      <c r="AE133" s="1142"/>
      <c r="AF133" s="1140">
        <v>0.5</v>
      </c>
      <c r="AG133" s="1141"/>
      <c r="AH133" s="1141"/>
      <c r="AI133" s="1141"/>
      <c r="AJ133" s="1142"/>
      <c r="AK133" s="1140">
        <v>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7" t="s">
        <v>465</v>
      </c>
      <c r="L7" s="254"/>
      <c r="M7" s="255" t="s">
        <v>466</v>
      </c>
      <c r="N7" s="256"/>
    </row>
    <row r="8" spans="1:16">
      <c r="A8" s="248"/>
      <c r="B8" s="244"/>
      <c r="C8" s="244"/>
      <c r="D8" s="244"/>
      <c r="E8" s="244"/>
      <c r="F8" s="244"/>
      <c r="G8" s="257"/>
      <c r="H8" s="258"/>
      <c r="I8" s="258"/>
      <c r="J8" s="259"/>
      <c r="K8" s="1148"/>
      <c r="L8" s="260" t="s">
        <v>467</v>
      </c>
      <c r="M8" s="261" t="s">
        <v>468</v>
      </c>
      <c r="N8" s="262" t="s">
        <v>469</v>
      </c>
    </row>
    <row r="9" spans="1:16">
      <c r="A9" s="248"/>
      <c r="B9" s="244"/>
      <c r="C9" s="244"/>
      <c r="D9" s="244"/>
      <c r="E9" s="244"/>
      <c r="F9" s="244"/>
      <c r="G9" s="1149" t="s">
        <v>470</v>
      </c>
      <c r="H9" s="1150"/>
      <c r="I9" s="1150"/>
      <c r="J9" s="1151"/>
      <c r="K9" s="263">
        <v>1433255</v>
      </c>
      <c r="L9" s="264">
        <v>61193</v>
      </c>
      <c r="M9" s="265">
        <v>64158</v>
      </c>
      <c r="N9" s="266">
        <v>-4.5999999999999996</v>
      </c>
    </row>
    <row r="10" spans="1:16">
      <c r="A10" s="248"/>
      <c r="B10" s="244"/>
      <c r="C10" s="244"/>
      <c r="D10" s="244"/>
      <c r="E10" s="244"/>
      <c r="F10" s="244"/>
      <c r="G10" s="1149" t="s">
        <v>471</v>
      </c>
      <c r="H10" s="1150"/>
      <c r="I10" s="1150"/>
      <c r="J10" s="1151"/>
      <c r="K10" s="267">
        <v>153564</v>
      </c>
      <c r="L10" s="268">
        <v>6556</v>
      </c>
      <c r="M10" s="269">
        <v>6725</v>
      </c>
      <c r="N10" s="270">
        <v>-2.5</v>
      </c>
    </row>
    <row r="11" spans="1:16" ht="13.5" customHeight="1">
      <c r="A11" s="248"/>
      <c r="B11" s="244"/>
      <c r="C11" s="244"/>
      <c r="D11" s="244"/>
      <c r="E11" s="244"/>
      <c r="F11" s="244"/>
      <c r="G11" s="1149" t="s">
        <v>472</v>
      </c>
      <c r="H11" s="1150"/>
      <c r="I11" s="1150"/>
      <c r="J11" s="1151"/>
      <c r="K11" s="267">
        <v>311906</v>
      </c>
      <c r="L11" s="268">
        <v>13317</v>
      </c>
      <c r="M11" s="269">
        <v>8931</v>
      </c>
      <c r="N11" s="270">
        <v>49.1</v>
      </c>
    </row>
    <row r="12" spans="1:16" ht="13.5" customHeight="1">
      <c r="A12" s="248"/>
      <c r="B12" s="244"/>
      <c r="C12" s="244"/>
      <c r="D12" s="244"/>
      <c r="E12" s="244"/>
      <c r="F12" s="244"/>
      <c r="G12" s="1149" t="s">
        <v>473</v>
      </c>
      <c r="H12" s="1150"/>
      <c r="I12" s="1150"/>
      <c r="J12" s="1151"/>
      <c r="K12" s="267">
        <v>972</v>
      </c>
      <c r="L12" s="268">
        <v>41</v>
      </c>
      <c r="M12" s="269">
        <v>335</v>
      </c>
      <c r="N12" s="270">
        <v>-87.8</v>
      </c>
    </row>
    <row r="13" spans="1:16" ht="13.5" customHeight="1">
      <c r="A13" s="248"/>
      <c r="B13" s="244"/>
      <c r="C13" s="244"/>
      <c r="D13" s="244"/>
      <c r="E13" s="244"/>
      <c r="F13" s="244"/>
      <c r="G13" s="1149" t="s">
        <v>474</v>
      </c>
      <c r="H13" s="1150"/>
      <c r="I13" s="1150"/>
      <c r="J13" s="1151"/>
      <c r="K13" s="267" t="s">
        <v>475</v>
      </c>
      <c r="L13" s="268" t="s">
        <v>475</v>
      </c>
      <c r="M13" s="269">
        <v>14</v>
      </c>
      <c r="N13" s="270" t="s">
        <v>475</v>
      </c>
    </row>
    <row r="14" spans="1:16" ht="13.5" customHeight="1">
      <c r="A14" s="248"/>
      <c r="B14" s="244"/>
      <c r="C14" s="244"/>
      <c r="D14" s="244"/>
      <c r="E14" s="244"/>
      <c r="F14" s="244"/>
      <c r="G14" s="1149" t="s">
        <v>476</v>
      </c>
      <c r="H14" s="1150"/>
      <c r="I14" s="1150"/>
      <c r="J14" s="1151"/>
      <c r="K14" s="267">
        <v>98432</v>
      </c>
      <c r="L14" s="268">
        <v>4203</v>
      </c>
      <c r="M14" s="269">
        <v>2685</v>
      </c>
      <c r="N14" s="270">
        <v>56.5</v>
      </c>
    </row>
    <row r="15" spans="1:16" ht="13.5" customHeight="1">
      <c r="A15" s="248"/>
      <c r="B15" s="244"/>
      <c r="C15" s="244"/>
      <c r="D15" s="244"/>
      <c r="E15" s="244"/>
      <c r="F15" s="244"/>
      <c r="G15" s="1149" t="s">
        <v>477</v>
      </c>
      <c r="H15" s="1150"/>
      <c r="I15" s="1150"/>
      <c r="J15" s="1151"/>
      <c r="K15" s="267">
        <v>13057</v>
      </c>
      <c r="L15" s="268">
        <v>557</v>
      </c>
      <c r="M15" s="269">
        <v>1293</v>
      </c>
      <c r="N15" s="270">
        <v>-56.9</v>
      </c>
    </row>
    <row r="16" spans="1:16">
      <c r="A16" s="248"/>
      <c r="B16" s="244"/>
      <c r="C16" s="244"/>
      <c r="D16" s="244"/>
      <c r="E16" s="244"/>
      <c r="F16" s="244"/>
      <c r="G16" s="1152" t="s">
        <v>478</v>
      </c>
      <c r="H16" s="1153"/>
      <c r="I16" s="1153"/>
      <c r="J16" s="1154"/>
      <c r="K16" s="268">
        <v>-102961</v>
      </c>
      <c r="L16" s="268">
        <v>-4396</v>
      </c>
      <c r="M16" s="269">
        <v>-6126</v>
      </c>
      <c r="N16" s="270">
        <v>-28.2</v>
      </c>
    </row>
    <row r="17" spans="1:16">
      <c r="A17" s="248"/>
      <c r="B17" s="244"/>
      <c r="C17" s="244"/>
      <c r="D17" s="244"/>
      <c r="E17" s="244"/>
      <c r="F17" s="244"/>
      <c r="G17" s="1152" t="s">
        <v>167</v>
      </c>
      <c r="H17" s="1153"/>
      <c r="I17" s="1153"/>
      <c r="J17" s="1154"/>
      <c r="K17" s="268">
        <v>1908225</v>
      </c>
      <c r="L17" s="268">
        <v>81471</v>
      </c>
      <c r="M17" s="269">
        <v>78014</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6.79</v>
      </c>
      <c r="L21" s="281">
        <v>7.49</v>
      </c>
      <c r="M21" s="282">
        <v>-0.7</v>
      </c>
      <c r="N21" s="249"/>
      <c r="O21" s="283"/>
      <c r="P21" s="279"/>
    </row>
    <row r="22" spans="1:16" s="284" customFormat="1">
      <c r="A22" s="279"/>
      <c r="B22" s="249"/>
      <c r="C22" s="249"/>
      <c r="D22" s="249"/>
      <c r="E22" s="249"/>
      <c r="F22" s="249"/>
      <c r="G22" s="1144" t="s">
        <v>484</v>
      </c>
      <c r="H22" s="1145"/>
      <c r="I22" s="1145"/>
      <c r="J22" s="1146"/>
      <c r="K22" s="285">
        <v>95.5</v>
      </c>
      <c r="L22" s="286">
        <v>97.3</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465</v>
      </c>
      <c r="L30" s="254"/>
      <c r="M30" s="255" t="s">
        <v>466</v>
      </c>
      <c r="N30" s="256"/>
    </row>
    <row r="31" spans="1:16">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237039</v>
      </c>
      <c r="L32" s="294">
        <v>10120</v>
      </c>
      <c r="M32" s="295">
        <v>34910</v>
      </c>
      <c r="N32" s="296">
        <v>-71</v>
      </c>
    </row>
    <row r="33" spans="1:16" ht="13.5" customHeight="1">
      <c r="A33" s="248"/>
      <c r="B33" s="244"/>
      <c r="C33" s="244"/>
      <c r="D33" s="244"/>
      <c r="E33" s="244"/>
      <c r="F33" s="244"/>
      <c r="G33" s="1160" t="s">
        <v>489</v>
      </c>
      <c r="H33" s="1161"/>
      <c r="I33" s="1161"/>
      <c r="J33" s="1162"/>
      <c r="K33" s="294" t="s">
        <v>475</v>
      </c>
      <c r="L33" s="294" t="s">
        <v>475</v>
      </c>
      <c r="M33" s="295" t="s">
        <v>475</v>
      </c>
      <c r="N33" s="296" t="s">
        <v>475</v>
      </c>
    </row>
    <row r="34" spans="1:16" ht="27" customHeight="1">
      <c r="A34" s="248"/>
      <c r="B34" s="244"/>
      <c r="C34" s="244"/>
      <c r="D34" s="244"/>
      <c r="E34" s="244"/>
      <c r="F34" s="244"/>
      <c r="G34" s="1160" t="s">
        <v>490</v>
      </c>
      <c r="H34" s="1161"/>
      <c r="I34" s="1161"/>
      <c r="J34" s="1162"/>
      <c r="K34" s="294" t="s">
        <v>475</v>
      </c>
      <c r="L34" s="294" t="s">
        <v>475</v>
      </c>
      <c r="M34" s="295" t="s">
        <v>475</v>
      </c>
      <c r="N34" s="296" t="s">
        <v>475</v>
      </c>
    </row>
    <row r="35" spans="1:16" ht="27" customHeight="1">
      <c r="A35" s="248"/>
      <c r="B35" s="244"/>
      <c r="C35" s="244"/>
      <c r="D35" s="244"/>
      <c r="E35" s="244"/>
      <c r="F35" s="244"/>
      <c r="G35" s="1160" t="s">
        <v>491</v>
      </c>
      <c r="H35" s="1161"/>
      <c r="I35" s="1161"/>
      <c r="J35" s="1162"/>
      <c r="K35" s="294">
        <v>274503</v>
      </c>
      <c r="L35" s="294">
        <v>11720</v>
      </c>
      <c r="M35" s="295">
        <v>14021</v>
      </c>
      <c r="N35" s="296">
        <v>-16.399999999999999</v>
      </c>
    </row>
    <row r="36" spans="1:16" ht="27" customHeight="1">
      <c r="A36" s="248"/>
      <c r="B36" s="244"/>
      <c r="C36" s="244"/>
      <c r="D36" s="244"/>
      <c r="E36" s="244"/>
      <c r="F36" s="244"/>
      <c r="G36" s="1160" t="s">
        <v>492</v>
      </c>
      <c r="H36" s="1161"/>
      <c r="I36" s="1161"/>
      <c r="J36" s="1162"/>
      <c r="K36" s="294">
        <v>43326</v>
      </c>
      <c r="L36" s="294">
        <v>1850</v>
      </c>
      <c r="M36" s="295">
        <v>2867</v>
      </c>
      <c r="N36" s="296">
        <v>-35.5</v>
      </c>
    </row>
    <row r="37" spans="1:16" ht="13.5" customHeight="1">
      <c r="A37" s="248"/>
      <c r="B37" s="244"/>
      <c r="C37" s="244"/>
      <c r="D37" s="244"/>
      <c r="E37" s="244"/>
      <c r="F37" s="244"/>
      <c r="G37" s="1160" t="s">
        <v>493</v>
      </c>
      <c r="H37" s="1161"/>
      <c r="I37" s="1161"/>
      <c r="J37" s="1162"/>
      <c r="K37" s="294" t="s">
        <v>475</v>
      </c>
      <c r="L37" s="294" t="s">
        <v>475</v>
      </c>
      <c r="M37" s="295">
        <v>917</v>
      </c>
      <c r="N37" s="296" t="s">
        <v>475</v>
      </c>
    </row>
    <row r="38" spans="1:16" ht="27" customHeight="1">
      <c r="A38" s="248"/>
      <c r="B38" s="244"/>
      <c r="C38" s="244"/>
      <c r="D38" s="244"/>
      <c r="E38" s="244"/>
      <c r="F38" s="244"/>
      <c r="G38" s="1163" t="s">
        <v>494</v>
      </c>
      <c r="H38" s="1164"/>
      <c r="I38" s="1164"/>
      <c r="J38" s="1165"/>
      <c r="K38" s="297" t="s">
        <v>475</v>
      </c>
      <c r="L38" s="297" t="s">
        <v>475</v>
      </c>
      <c r="M38" s="298">
        <v>2</v>
      </c>
      <c r="N38" s="299" t="s">
        <v>475</v>
      </c>
      <c r="O38" s="293"/>
    </row>
    <row r="39" spans="1:16">
      <c r="A39" s="248"/>
      <c r="B39" s="244"/>
      <c r="C39" s="244"/>
      <c r="D39" s="244"/>
      <c r="E39" s="244"/>
      <c r="F39" s="244"/>
      <c r="G39" s="1163" t="s">
        <v>495</v>
      </c>
      <c r="H39" s="1164"/>
      <c r="I39" s="1164"/>
      <c r="J39" s="1165"/>
      <c r="K39" s="300" t="s">
        <v>475</v>
      </c>
      <c r="L39" s="300" t="s">
        <v>475</v>
      </c>
      <c r="M39" s="301">
        <v>-3077</v>
      </c>
      <c r="N39" s="302" t="s">
        <v>475</v>
      </c>
      <c r="O39" s="293"/>
    </row>
    <row r="40" spans="1:16" ht="27" customHeight="1">
      <c r="A40" s="248"/>
      <c r="B40" s="244"/>
      <c r="C40" s="244"/>
      <c r="D40" s="244"/>
      <c r="E40" s="244"/>
      <c r="F40" s="244"/>
      <c r="G40" s="1160" t="s">
        <v>496</v>
      </c>
      <c r="H40" s="1161"/>
      <c r="I40" s="1161"/>
      <c r="J40" s="1162"/>
      <c r="K40" s="300">
        <v>-496997</v>
      </c>
      <c r="L40" s="300">
        <v>-21219</v>
      </c>
      <c r="M40" s="301">
        <v>-35137</v>
      </c>
      <c r="N40" s="302">
        <v>-39.6</v>
      </c>
      <c r="O40" s="293"/>
    </row>
    <row r="41" spans="1:16">
      <c r="A41" s="248"/>
      <c r="B41" s="244"/>
      <c r="C41" s="244"/>
      <c r="D41" s="244"/>
      <c r="E41" s="244"/>
      <c r="F41" s="244"/>
      <c r="G41" s="1166" t="s">
        <v>278</v>
      </c>
      <c r="H41" s="1167"/>
      <c r="I41" s="1167"/>
      <c r="J41" s="1168"/>
      <c r="K41" s="294">
        <v>57871</v>
      </c>
      <c r="L41" s="300">
        <v>2471</v>
      </c>
      <c r="M41" s="301">
        <v>14503</v>
      </c>
      <c r="N41" s="302">
        <v>-83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c r="A50" s="248"/>
      <c r="B50" s="244"/>
      <c r="C50" s="244"/>
      <c r="D50" s="244"/>
      <c r="E50" s="244"/>
      <c r="F50" s="244"/>
      <c r="G50" s="312"/>
      <c r="H50" s="313"/>
      <c r="I50" s="1156"/>
      <c r="J50" s="314" t="s">
        <v>501</v>
      </c>
      <c r="K50" s="315" t="s">
        <v>502</v>
      </c>
      <c r="L50" s="316" t="s">
        <v>503</v>
      </c>
      <c r="M50" s="317" t="s">
        <v>504</v>
      </c>
      <c r="N50" s="318" t="s">
        <v>505</v>
      </c>
    </row>
    <row r="51" spans="1:14">
      <c r="A51" s="248"/>
      <c r="B51" s="244"/>
      <c r="C51" s="244"/>
      <c r="D51" s="244"/>
      <c r="E51" s="244"/>
      <c r="F51" s="244"/>
      <c r="G51" s="310" t="s">
        <v>506</v>
      </c>
      <c r="H51" s="311"/>
      <c r="I51" s="319">
        <v>2558340</v>
      </c>
      <c r="J51" s="320">
        <v>115090</v>
      </c>
      <c r="K51" s="321">
        <v>155</v>
      </c>
      <c r="L51" s="322">
        <v>51262</v>
      </c>
      <c r="M51" s="323">
        <v>-13.6</v>
      </c>
      <c r="N51" s="324">
        <v>168.6</v>
      </c>
    </row>
    <row r="52" spans="1:14">
      <c r="A52" s="248"/>
      <c r="B52" s="244"/>
      <c r="C52" s="244"/>
      <c r="D52" s="244"/>
      <c r="E52" s="244"/>
      <c r="F52" s="244"/>
      <c r="G52" s="325"/>
      <c r="H52" s="326" t="s">
        <v>507</v>
      </c>
      <c r="I52" s="327">
        <v>1443910</v>
      </c>
      <c r="J52" s="328">
        <v>64956</v>
      </c>
      <c r="K52" s="329">
        <v>64.900000000000006</v>
      </c>
      <c r="L52" s="330">
        <v>25630</v>
      </c>
      <c r="M52" s="331">
        <v>-24.8</v>
      </c>
      <c r="N52" s="332">
        <v>89.7</v>
      </c>
    </row>
    <row r="53" spans="1:14">
      <c r="A53" s="248"/>
      <c r="B53" s="244"/>
      <c r="C53" s="244"/>
      <c r="D53" s="244"/>
      <c r="E53" s="244"/>
      <c r="F53" s="244"/>
      <c r="G53" s="310" t="s">
        <v>508</v>
      </c>
      <c r="H53" s="311"/>
      <c r="I53" s="319">
        <v>888302</v>
      </c>
      <c r="J53" s="320">
        <v>38942</v>
      </c>
      <c r="K53" s="321">
        <v>-66.2</v>
      </c>
      <c r="L53" s="322">
        <v>48407</v>
      </c>
      <c r="M53" s="323">
        <v>-5.6</v>
      </c>
      <c r="N53" s="324">
        <v>-60.6</v>
      </c>
    </row>
    <row r="54" spans="1:14">
      <c r="A54" s="248"/>
      <c r="B54" s="244"/>
      <c r="C54" s="244"/>
      <c r="D54" s="244"/>
      <c r="E54" s="244"/>
      <c r="F54" s="244"/>
      <c r="G54" s="325"/>
      <c r="H54" s="326" t="s">
        <v>507</v>
      </c>
      <c r="I54" s="327">
        <v>667881</v>
      </c>
      <c r="J54" s="328">
        <v>29279</v>
      </c>
      <c r="K54" s="329">
        <v>-54.9</v>
      </c>
      <c r="L54" s="330">
        <v>23914</v>
      </c>
      <c r="M54" s="331">
        <v>-6.7</v>
      </c>
      <c r="N54" s="332">
        <v>-48.2</v>
      </c>
    </row>
    <row r="55" spans="1:14">
      <c r="A55" s="248"/>
      <c r="B55" s="244"/>
      <c r="C55" s="244"/>
      <c r="D55" s="244"/>
      <c r="E55" s="244"/>
      <c r="F55" s="244"/>
      <c r="G55" s="310" t="s">
        <v>509</v>
      </c>
      <c r="H55" s="311"/>
      <c r="I55" s="319">
        <v>1076035</v>
      </c>
      <c r="J55" s="320">
        <v>46962</v>
      </c>
      <c r="K55" s="321">
        <v>20.6</v>
      </c>
      <c r="L55" s="322">
        <v>69477</v>
      </c>
      <c r="M55" s="323">
        <v>43.5</v>
      </c>
      <c r="N55" s="324">
        <v>-22.9</v>
      </c>
    </row>
    <row r="56" spans="1:14">
      <c r="A56" s="248"/>
      <c r="B56" s="244"/>
      <c r="C56" s="244"/>
      <c r="D56" s="244"/>
      <c r="E56" s="244"/>
      <c r="F56" s="244"/>
      <c r="G56" s="325"/>
      <c r="H56" s="326" t="s">
        <v>507</v>
      </c>
      <c r="I56" s="327">
        <v>882622</v>
      </c>
      <c r="J56" s="328">
        <v>38521</v>
      </c>
      <c r="K56" s="329">
        <v>31.6</v>
      </c>
      <c r="L56" s="330">
        <v>31528</v>
      </c>
      <c r="M56" s="331">
        <v>31.8</v>
      </c>
      <c r="N56" s="332">
        <v>-0.2</v>
      </c>
    </row>
    <row r="57" spans="1:14">
      <c r="A57" s="248"/>
      <c r="B57" s="244"/>
      <c r="C57" s="244"/>
      <c r="D57" s="244"/>
      <c r="E57" s="244"/>
      <c r="F57" s="244"/>
      <c r="G57" s="310" t="s">
        <v>510</v>
      </c>
      <c r="H57" s="311"/>
      <c r="I57" s="319">
        <v>1597197</v>
      </c>
      <c r="J57" s="320">
        <v>68981</v>
      </c>
      <c r="K57" s="321">
        <v>46.9</v>
      </c>
      <c r="L57" s="322">
        <v>59668</v>
      </c>
      <c r="M57" s="323">
        <v>-14.1</v>
      </c>
      <c r="N57" s="324">
        <v>61</v>
      </c>
    </row>
    <row r="58" spans="1:14">
      <c r="A58" s="248"/>
      <c r="B58" s="244"/>
      <c r="C58" s="244"/>
      <c r="D58" s="244"/>
      <c r="E58" s="244"/>
      <c r="F58" s="244"/>
      <c r="G58" s="325"/>
      <c r="H58" s="326" t="s">
        <v>507</v>
      </c>
      <c r="I58" s="327">
        <v>886279</v>
      </c>
      <c r="J58" s="328">
        <v>38278</v>
      </c>
      <c r="K58" s="329">
        <v>-0.6</v>
      </c>
      <c r="L58" s="330">
        <v>31515</v>
      </c>
      <c r="M58" s="331">
        <v>0</v>
      </c>
      <c r="N58" s="332">
        <v>-0.6</v>
      </c>
    </row>
    <row r="59" spans="1:14">
      <c r="A59" s="248"/>
      <c r="B59" s="244"/>
      <c r="C59" s="244"/>
      <c r="D59" s="244"/>
      <c r="E59" s="244"/>
      <c r="F59" s="244"/>
      <c r="G59" s="310" t="s">
        <v>511</v>
      </c>
      <c r="H59" s="311"/>
      <c r="I59" s="319">
        <v>1460004</v>
      </c>
      <c r="J59" s="320">
        <v>62335</v>
      </c>
      <c r="K59" s="321">
        <v>-9.6</v>
      </c>
      <c r="L59" s="322">
        <v>56894</v>
      </c>
      <c r="M59" s="323">
        <v>-4.5999999999999996</v>
      </c>
      <c r="N59" s="324">
        <v>-5</v>
      </c>
    </row>
    <row r="60" spans="1:14">
      <c r="A60" s="248"/>
      <c r="B60" s="244"/>
      <c r="C60" s="244"/>
      <c r="D60" s="244"/>
      <c r="E60" s="244"/>
      <c r="F60" s="244"/>
      <c r="G60" s="325"/>
      <c r="H60" s="326" t="s">
        <v>507</v>
      </c>
      <c r="I60" s="333">
        <v>1024425</v>
      </c>
      <c r="J60" s="328">
        <v>43738</v>
      </c>
      <c r="K60" s="329">
        <v>14.3</v>
      </c>
      <c r="L60" s="330">
        <v>32548</v>
      </c>
      <c r="M60" s="331">
        <v>3.3</v>
      </c>
      <c r="N60" s="332">
        <v>11</v>
      </c>
    </row>
    <row r="61" spans="1:14">
      <c r="A61" s="248"/>
      <c r="B61" s="244"/>
      <c r="C61" s="244"/>
      <c r="D61" s="244"/>
      <c r="E61" s="244"/>
      <c r="F61" s="244"/>
      <c r="G61" s="310" t="s">
        <v>512</v>
      </c>
      <c r="H61" s="334"/>
      <c r="I61" s="335">
        <v>1515976</v>
      </c>
      <c r="J61" s="336">
        <v>66462</v>
      </c>
      <c r="K61" s="337">
        <v>29.3</v>
      </c>
      <c r="L61" s="338">
        <v>57142</v>
      </c>
      <c r="M61" s="339">
        <v>1.1000000000000001</v>
      </c>
      <c r="N61" s="324">
        <v>28.2</v>
      </c>
    </row>
    <row r="62" spans="1:14">
      <c r="A62" s="248"/>
      <c r="B62" s="244"/>
      <c r="C62" s="244"/>
      <c r="D62" s="244"/>
      <c r="E62" s="244"/>
      <c r="F62" s="244"/>
      <c r="G62" s="325"/>
      <c r="H62" s="326" t="s">
        <v>507</v>
      </c>
      <c r="I62" s="327">
        <v>981023</v>
      </c>
      <c r="J62" s="328">
        <v>42954</v>
      </c>
      <c r="K62" s="329">
        <v>11.1</v>
      </c>
      <c r="L62" s="330">
        <v>29027</v>
      </c>
      <c r="M62" s="331">
        <v>0.7</v>
      </c>
      <c r="N62" s="332">
        <v>10.4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42.64</v>
      </c>
      <c r="G47" s="12">
        <v>44.29</v>
      </c>
      <c r="H47" s="12">
        <v>41.7</v>
      </c>
      <c r="I47" s="12">
        <v>40.299999999999997</v>
      </c>
      <c r="J47" s="13">
        <v>39.06</v>
      </c>
    </row>
    <row r="48" spans="2:10" ht="57.75" customHeight="1">
      <c r="B48" s="14"/>
      <c r="C48" s="1171" t="s">
        <v>4</v>
      </c>
      <c r="D48" s="1171"/>
      <c r="E48" s="1172"/>
      <c r="F48" s="15">
        <v>3.87</v>
      </c>
      <c r="G48" s="16">
        <v>5.38</v>
      </c>
      <c r="H48" s="16">
        <v>3.73</v>
      </c>
      <c r="I48" s="16">
        <v>3.6</v>
      </c>
      <c r="J48" s="17">
        <v>8.1300000000000008</v>
      </c>
    </row>
    <row r="49" spans="2:10" ht="57.75" customHeight="1" thickBot="1">
      <c r="B49" s="18"/>
      <c r="C49" s="1173" t="s">
        <v>5</v>
      </c>
      <c r="D49" s="1173"/>
      <c r="E49" s="1174"/>
      <c r="F49" s="19" t="s">
        <v>519</v>
      </c>
      <c r="G49" s="20">
        <v>3.44</v>
      </c>
      <c r="H49" s="20">
        <v>0.75</v>
      </c>
      <c r="I49" s="20">
        <v>0.31</v>
      </c>
      <c r="J49" s="21">
        <v>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520</v>
      </c>
      <c r="D34" s="1181"/>
      <c r="E34" s="1182"/>
      <c r="F34" s="32">
        <v>3.77</v>
      </c>
      <c r="G34" s="33">
        <v>5.29</v>
      </c>
      <c r="H34" s="33">
        <v>3.45</v>
      </c>
      <c r="I34" s="33">
        <v>3.45</v>
      </c>
      <c r="J34" s="34">
        <v>8</v>
      </c>
      <c r="K34" s="22"/>
      <c r="L34" s="22"/>
      <c r="M34" s="22"/>
      <c r="N34" s="22"/>
      <c r="O34" s="22"/>
      <c r="P34" s="22"/>
    </row>
    <row r="35" spans="1:16" ht="39" customHeight="1">
      <c r="A35" s="22"/>
      <c r="B35" s="35"/>
      <c r="C35" s="1175" t="s">
        <v>521</v>
      </c>
      <c r="D35" s="1176"/>
      <c r="E35" s="1177"/>
      <c r="F35" s="36">
        <v>0.04</v>
      </c>
      <c r="G35" s="37">
        <v>0.86</v>
      </c>
      <c r="H35" s="37">
        <v>0.76</v>
      </c>
      <c r="I35" s="37">
        <v>0.33</v>
      </c>
      <c r="J35" s="38">
        <v>0.19</v>
      </c>
      <c r="K35" s="22"/>
      <c r="L35" s="22"/>
      <c r="M35" s="22"/>
      <c r="N35" s="22"/>
      <c r="O35" s="22"/>
      <c r="P35" s="22"/>
    </row>
    <row r="36" spans="1:16" ht="39" customHeight="1">
      <c r="A36" s="22"/>
      <c r="B36" s="35"/>
      <c r="C36" s="1175" t="s">
        <v>522</v>
      </c>
      <c r="D36" s="1176"/>
      <c r="E36" s="1177"/>
      <c r="F36" s="36">
        <v>0.1</v>
      </c>
      <c r="G36" s="37">
        <v>0.09</v>
      </c>
      <c r="H36" s="37">
        <v>0.16</v>
      </c>
      <c r="I36" s="37">
        <v>0.14000000000000001</v>
      </c>
      <c r="J36" s="38">
        <v>0.12</v>
      </c>
      <c r="K36" s="22"/>
      <c r="L36" s="22"/>
      <c r="M36" s="22"/>
      <c r="N36" s="22"/>
      <c r="O36" s="22"/>
      <c r="P36" s="22"/>
    </row>
    <row r="37" spans="1:16" ht="39" customHeight="1">
      <c r="A37" s="22"/>
      <c r="B37" s="35"/>
      <c r="C37" s="1175" t="s">
        <v>523</v>
      </c>
      <c r="D37" s="1176"/>
      <c r="E37" s="1177"/>
      <c r="F37" s="36">
        <v>2.0099999999999998</v>
      </c>
      <c r="G37" s="37">
        <v>2.75</v>
      </c>
      <c r="H37" s="37">
        <v>1.28</v>
      </c>
      <c r="I37" s="37">
        <v>0.48</v>
      </c>
      <c r="J37" s="38">
        <v>0.11</v>
      </c>
      <c r="K37" s="22"/>
      <c r="L37" s="22"/>
      <c r="M37" s="22"/>
      <c r="N37" s="22"/>
      <c r="O37" s="22"/>
      <c r="P37" s="22"/>
    </row>
    <row r="38" spans="1:16" ht="39" customHeight="1">
      <c r="A38" s="22"/>
      <c r="B38" s="35"/>
      <c r="C38" s="1175" t="s">
        <v>524</v>
      </c>
      <c r="D38" s="1176"/>
      <c r="E38" s="1177"/>
      <c r="F38" s="36">
        <v>0.01</v>
      </c>
      <c r="G38" s="37">
        <v>0.01</v>
      </c>
      <c r="H38" s="37">
        <v>0</v>
      </c>
      <c r="I38" s="37">
        <v>0</v>
      </c>
      <c r="J38" s="38">
        <v>0.02</v>
      </c>
      <c r="K38" s="22"/>
      <c r="L38" s="22"/>
      <c r="M38" s="22"/>
      <c r="N38" s="22"/>
      <c r="O38" s="22"/>
      <c r="P38" s="22"/>
    </row>
    <row r="39" spans="1:16" ht="39" customHeight="1">
      <c r="A39" s="22"/>
      <c r="B39" s="35"/>
      <c r="C39" s="1175" t="s">
        <v>525</v>
      </c>
      <c r="D39" s="1176"/>
      <c r="E39" s="1177"/>
      <c r="F39" s="36">
        <v>0</v>
      </c>
      <c r="G39" s="37">
        <v>0</v>
      </c>
      <c r="H39" s="37">
        <v>0</v>
      </c>
      <c r="I39" s="37">
        <v>0</v>
      </c>
      <c r="J39" s="38">
        <v>0</v>
      </c>
      <c r="K39" s="22"/>
      <c r="L39" s="22"/>
      <c r="M39" s="22"/>
      <c r="N39" s="22"/>
      <c r="O39" s="22"/>
      <c r="P39" s="22"/>
    </row>
    <row r="40" spans="1:16" ht="39" customHeight="1">
      <c r="A40" s="22"/>
      <c r="B40" s="35"/>
      <c r="C40" s="1175" t="s">
        <v>526</v>
      </c>
      <c r="D40" s="1176"/>
      <c r="E40" s="1177"/>
      <c r="F40" s="36">
        <v>0</v>
      </c>
      <c r="G40" s="37">
        <v>0</v>
      </c>
      <c r="H40" s="37">
        <v>0</v>
      </c>
      <c r="I40" s="37">
        <v>0</v>
      </c>
      <c r="J40" s="38">
        <v>0</v>
      </c>
      <c r="K40" s="22"/>
      <c r="L40" s="22"/>
      <c r="M40" s="22"/>
      <c r="N40" s="22"/>
      <c r="O40" s="22"/>
      <c r="P40" s="22"/>
    </row>
    <row r="41" spans="1:16" ht="39" customHeight="1">
      <c r="A41" s="22"/>
      <c r="B41" s="35"/>
      <c r="C41" s="1175" t="s">
        <v>527</v>
      </c>
      <c r="D41" s="1176"/>
      <c r="E41" s="1177"/>
      <c r="F41" s="36">
        <v>0.3</v>
      </c>
      <c r="G41" s="37">
        <v>0</v>
      </c>
      <c r="H41" s="37">
        <v>0</v>
      </c>
      <c r="I41" s="37">
        <v>0</v>
      </c>
      <c r="J41" s="38">
        <v>0</v>
      </c>
      <c r="K41" s="22"/>
      <c r="L41" s="22"/>
      <c r="M41" s="22"/>
      <c r="N41" s="22"/>
      <c r="O41" s="22"/>
      <c r="P41" s="22"/>
    </row>
    <row r="42" spans="1:16" ht="39" customHeight="1">
      <c r="A42" s="22"/>
      <c r="B42" s="39"/>
      <c r="C42" s="1175" t="s">
        <v>528</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529</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215</v>
      </c>
      <c r="L45" s="60">
        <v>223</v>
      </c>
      <c r="M45" s="60">
        <v>242</v>
      </c>
      <c r="N45" s="60">
        <v>238</v>
      </c>
      <c r="O45" s="61">
        <v>237</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228</v>
      </c>
      <c r="L48" s="64">
        <v>243</v>
      </c>
      <c r="M48" s="64">
        <v>253</v>
      </c>
      <c r="N48" s="64">
        <v>261</v>
      </c>
      <c r="O48" s="65">
        <v>275</v>
      </c>
      <c r="P48" s="48"/>
      <c r="Q48" s="48"/>
      <c r="R48" s="48"/>
      <c r="S48" s="48"/>
      <c r="T48" s="48"/>
      <c r="U48" s="48"/>
    </row>
    <row r="49" spans="1:21" ht="30.75" customHeight="1">
      <c r="A49" s="48"/>
      <c r="B49" s="1193"/>
      <c r="C49" s="1194"/>
      <c r="D49" s="62"/>
      <c r="E49" s="1185" t="s">
        <v>15</v>
      </c>
      <c r="F49" s="1185"/>
      <c r="G49" s="1185"/>
      <c r="H49" s="1185"/>
      <c r="I49" s="1185"/>
      <c r="J49" s="1186"/>
      <c r="K49" s="63">
        <v>19</v>
      </c>
      <c r="L49" s="64">
        <v>19</v>
      </c>
      <c r="M49" s="64">
        <v>33</v>
      </c>
      <c r="N49" s="64">
        <v>45</v>
      </c>
      <c r="O49" s="65">
        <v>43</v>
      </c>
      <c r="P49" s="48"/>
      <c r="Q49" s="48"/>
      <c r="R49" s="48"/>
      <c r="S49" s="48"/>
      <c r="T49" s="48"/>
      <c r="U49" s="48"/>
    </row>
    <row r="50" spans="1:21" ht="30.75" customHeight="1">
      <c r="A50" s="48"/>
      <c r="B50" s="1193"/>
      <c r="C50" s="1194"/>
      <c r="D50" s="62"/>
      <c r="E50" s="1185" t="s">
        <v>16</v>
      </c>
      <c r="F50" s="1185"/>
      <c r="G50" s="1185"/>
      <c r="H50" s="1185"/>
      <c r="I50" s="1185"/>
      <c r="J50" s="1186"/>
      <c r="K50" s="63" t="s">
        <v>475</v>
      </c>
      <c r="L50" s="64" t="s">
        <v>475</v>
      </c>
      <c r="M50" s="64" t="s">
        <v>475</v>
      </c>
      <c r="N50" s="64" t="s">
        <v>475</v>
      </c>
      <c r="O50" s="65" t="s">
        <v>475</v>
      </c>
      <c r="P50" s="48"/>
      <c r="Q50" s="48"/>
      <c r="R50" s="48"/>
      <c r="S50" s="48"/>
      <c r="T50" s="48"/>
      <c r="U50" s="48"/>
    </row>
    <row r="51" spans="1:21" ht="30.75" customHeight="1">
      <c r="A51" s="48"/>
      <c r="B51" s="1195"/>
      <c r="C51" s="1196"/>
      <c r="D51" s="66"/>
      <c r="E51" s="1185" t="s">
        <v>17</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18</v>
      </c>
      <c r="C52" s="1184"/>
      <c r="D52" s="66"/>
      <c r="E52" s="1185" t="s">
        <v>19</v>
      </c>
      <c r="F52" s="1185"/>
      <c r="G52" s="1185"/>
      <c r="H52" s="1185"/>
      <c r="I52" s="1185"/>
      <c r="J52" s="1186"/>
      <c r="K52" s="63">
        <v>450</v>
      </c>
      <c r="L52" s="64">
        <v>467</v>
      </c>
      <c r="M52" s="64">
        <v>493</v>
      </c>
      <c r="N52" s="64">
        <v>512</v>
      </c>
      <c r="O52" s="65">
        <v>498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v>
      </c>
      <c r="L53" s="69">
        <v>18</v>
      </c>
      <c r="M53" s="69">
        <v>35</v>
      </c>
      <c r="N53" s="69">
        <v>32</v>
      </c>
      <c r="O53" s="70">
        <v>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99" t="s">
        <v>23</v>
      </c>
      <c r="C41" s="1200"/>
      <c r="D41" s="81"/>
      <c r="E41" s="1205" t="s">
        <v>24</v>
      </c>
      <c r="F41" s="1205"/>
      <c r="G41" s="1205"/>
      <c r="H41" s="1206"/>
      <c r="I41" s="82">
        <v>3182</v>
      </c>
      <c r="J41" s="83">
        <v>3007</v>
      </c>
      <c r="K41" s="83">
        <v>2813</v>
      </c>
      <c r="L41" s="83">
        <v>2749</v>
      </c>
      <c r="M41" s="84">
        <v>2853</v>
      </c>
    </row>
    <row r="42" spans="2:13" ht="27.75" customHeight="1">
      <c r="B42" s="1201"/>
      <c r="C42" s="1202"/>
      <c r="D42" s="85"/>
      <c r="E42" s="1207" t="s">
        <v>25</v>
      </c>
      <c r="F42" s="1207"/>
      <c r="G42" s="1207"/>
      <c r="H42" s="1208"/>
      <c r="I42" s="86" t="s">
        <v>475</v>
      </c>
      <c r="J42" s="87" t="s">
        <v>475</v>
      </c>
      <c r="K42" s="87" t="s">
        <v>475</v>
      </c>
      <c r="L42" s="87" t="s">
        <v>475</v>
      </c>
      <c r="M42" s="88" t="s">
        <v>475</v>
      </c>
    </row>
    <row r="43" spans="2:13" ht="27.75" customHeight="1">
      <c r="B43" s="1201"/>
      <c r="C43" s="1202"/>
      <c r="D43" s="85"/>
      <c r="E43" s="1207" t="s">
        <v>26</v>
      </c>
      <c r="F43" s="1207"/>
      <c r="G43" s="1207"/>
      <c r="H43" s="1208"/>
      <c r="I43" s="86">
        <v>3318</v>
      </c>
      <c r="J43" s="87">
        <v>3324</v>
      </c>
      <c r="K43" s="87">
        <v>3305</v>
      </c>
      <c r="L43" s="87">
        <v>3037</v>
      </c>
      <c r="M43" s="88">
        <v>2933</v>
      </c>
    </row>
    <row r="44" spans="2:13" ht="27.75" customHeight="1">
      <c r="B44" s="1201"/>
      <c r="C44" s="1202"/>
      <c r="D44" s="85"/>
      <c r="E44" s="1207" t="s">
        <v>27</v>
      </c>
      <c r="F44" s="1207"/>
      <c r="G44" s="1207"/>
      <c r="H44" s="1208"/>
      <c r="I44" s="86">
        <v>303</v>
      </c>
      <c r="J44" s="87">
        <v>298</v>
      </c>
      <c r="K44" s="87">
        <v>281</v>
      </c>
      <c r="L44" s="87">
        <v>775</v>
      </c>
      <c r="M44" s="88">
        <v>206</v>
      </c>
    </row>
    <row r="45" spans="2:13" ht="27.75" customHeight="1">
      <c r="B45" s="1201"/>
      <c r="C45" s="1202"/>
      <c r="D45" s="85"/>
      <c r="E45" s="1207" t="s">
        <v>28</v>
      </c>
      <c r="F45" s="1207"/>
      <c r="G45" s="1207"/>
      <c r="H45" s="1208"/>
      <c r="I45" s="86">
        <v>1624</v>
      </c>
      <c r="J45" s="87">
        <v>1638</v>
      </c>
      <c r="K45" s="87">
        <v>1618</v>
      </c>
      <c r="L45" s="87">
        <v>1492</v>
      </c>
      <c r="M45" s="88">
        <v>1523</v>
      </c>
    </row>
    <row r="46" spans="2:13" ht="27.75" customHeight="1">
      <c r="B46" s="1201"/>
      <c r="C46" s="1202"/>
      <c r="D46" s="85"/>
      <c r="E46" s="1207" t="s">
        <v>29</v>
      </c>
      <c r="F46" s="1207"/>
      <c r="G46" s="1207"/>
      <c r="H46" s="1208"/>
      <c r="I46" s="86" t="s">
        <v>475</v>
      </c>
      <c r="J46" s="87" t="s">
        <v>475</v>
      </c>
      <c r="K46" s="87" t="s">
        <v>475</v>
      </c>
      <c r="L46" s="87" t="s">
        <v>475</v>
      </c>
      <c r="M46" s="88" t="s">
        <v>475</v>
      </c>
    </row>
    <row r="47" spans="2:13" ht="27.75" customHeight="1">
      <c r="B47" s="1201"/>
      <c r="C47" s="1202"/>
      <c r="D47" s="85"/>
      <c r="E47" s="1207" t="s">
        <v>30</v>
      </c>
      <c r="F47" s="1207"/>
      <c r="G47" s="1207"/>
      <c r="H47" s="1208"/>
      <c r="I47" s="86" t="s">
        <v>475</v>
      </c>
      <c r="J47" s="87" t="s">
        <v>475</v>
      </c>
      <c r="K47" s="87" t="s">
        <v>475</v>
      </c>
      <c r="L47" s="87" t="s">
        <v>475</v>
      </c>
      <c r="M47" s="88" t="s">
        <v>475</v>
      </c>
    </row>
    <row r="48" spans="2:13" ht="27.75" customHeight="1">
      <c r="B48" s="1203"/>
      <c r="C48" s="1204"/>
      <c r="D48" s="85"/>
      <c r="E48" s="1207" t="s">
        <v>31</v>
      </c>
      <c r="F48" s="1207"/>
      <c r="G48" s="1207"/>
      <c r="H48" s="1208"/>
      <c r="I48" s="86" t="s">
        <v>475</v>
      </c>
      <c r="J48" s="87" t="s">
        <v>475</v>
      </c>
      <c r="K48" s="87" t="s">
        <v>475</v>
      </c>
      <c r="L48" s="87" t="s">
        <v>475</v>
      </c>
      <c r="M48" s="88" t="s">
        <v>475</v>
      </c>
    </row>
    <row r="49" spans="2:13" ht="27.75" customHeight="1">
      <c r="B49" s="1209" t="s">
        <v>32</v>
      </c>
      <c r="C49" s="1210"/>
      <c r="D49" s="89"/>
      <c r="E49" s="1207" t="s">
        <v>33</v>
      </c>
      <c r="F49" s="1207"/>
      <c r="G49" s="1207"/>
      <c r="H49" s="1208"/>
      <c r="I49" s="86">
        <v>3541</v>
      </c>
      <c r="J49" s="87">
        <v>3524</v>
      </c>
      <c r="K49" s="87">
        <v>3789</v>
      </c>
      <c r="L49" s="87">
        <v>3812</v>
      </c>
      <c r="M49" s="88">
        <v>4245</v>
      </c>
    </row>
    <row r="50" spans="2:13" ht="27.75" customHeight="1">
      <c r="B50" s="1201"/>
      <c r="C50" s="1202"/>
      <c r="D50" s="85"/>
      <c r="E50" s="1207" t="s">
        <v>34</v>
      </c>
      <c r="F50" s="1207"/>
      <c r="G50" s="1207"/>
      <c r="H50" s="1208"/>
      <c r="I50" s="86" t="s">
        <v>475</v>
      </c>
      <c r="J50" s="87" t="s">
        <v>475</v>
      </c>
      <c r="K50" s="87" t="s">
        <v>475</v>
      </c>
      <c r="L50" s="87" t="s">
        <v>475</v>
      </c>
      <c r="M50" s="88" t="s">
        <v>475</v>
      </c>
    </row>
    <row r="51" spans="2:13" ht="27.75" customHeight="1">
      <c r="B51" s="1203"/>
      <c r="C51" s="1204"/>
      <c r="D51" s="85"/>
      <c r="E51" s="1207" t="s">
        <v>35</v>
      </c>
      <c r="F51" s="1207"/>
      <c r="G51" s="1207"/>
      <c r="H51" s="1208"/>
      <c r="I51" s="86">
        <v>6233</v>
      </c>
      <c r="J51" s="87">
        <v>6009</v>
      </c>
      <c r="K51" s="87">
        <v>5666</v>
      </c>
      <c r="L51" s="87">
        <v>5300</v>
      </c>
      <c r="M51" s="88">
        <v>4899</v>
      </c>
    </row>
    <row r="52" spans="2:13" ht="27.75" customHeight="1" thickBot="1">
      <c r="B52" s="1211" t="s">
        <v>36</v>
      </c>
      <c r="C52" s="1212"/>
      <c r="D52" s="90"/>
      <c r="E52" s="1213" t="s">
        <v>37</v>
      </c>
      <c r="F52" s="1213"/>
      <c r="G52" s="1213"/>
      <c r="H52" s="1214"/>
      <c r="I52" s="91">
        <v>-1348</v>
      </c>
      <c r="J52" s="92">
        <v>-1265</v>
      </c>
      <c r="K52" s="92">
        <v>-1438</v>
      </c>
      <c r="L52" s="92">
        <v>-1058</v>
      </c>
      <c r="M52" s="93">
        <v>-1629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24"/>
      <c r="H50" s="1225"/>
      <c r="I50" s="1225"/>
      <c r="J50" s="1226"/>
      <c r="K50" s="354" t="s">
        <v>514</v>
      </c>
      <c r="L50" s="354" t="s">
        <v>515</v>
      </c>
      <c r="M50" s="354" t="s">
        <v>516</v>
      </c>
      <c r="N50" s="354" t="s">
        <v>517</v>
      </c>
      <c r="O50" s="354" t="s">
        <v>518</v>
      </c>
    </row>
    <row r="51" spans="1:17">
      <c r="B51" s="248"/>
      <c r="C51" s="244"/>
      <c r="D51" s="244"/>
      <c r="E51" s="244"/>
      <c r="F51" s="244"/>
      <c r="G51" s="1227" t="s">
        <v>548</v>
      </c>
      <c r="H51" s="1228"/>
      <c r="I51" s="1233" t="s">
        <v>549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551</v>
      </c>
      <c r="H55" s="1239"/>
      <c r="I55" s="1237" t="s">
        <v>549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47" t="s">
        <v>556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24"/>
      <c r="H72" s="1225"/>
      <c r="I72" s="1225"/>
      <c r="J72" s="1226"/>
      <c r="K72" s="354" t="s">
        <v>514</v>
      </c>
      <c r="L72" s="354" t="s">
        <v>515</v>
      </c>
      <c r="M72" s="354" t="s">
        <v>516</v>
      </c>
      <c r="N72" s="354" t="s">
        <v>517</v>
      </c>
      <c r="O72" s="354" t="s">
        <v>518</v>
      </c>
    </row>
    <row r="73" spans="2:30">
      <c r="B73" s="248"/>
      <c r="C73" s="244"/>
      <c r="D73" s="244"/>
      <c r="E73" s="244"/>
      <c r="F73" s="244"/>
      <c r="G73" s="1227" t="s">
        <v>548</v>
      </c>
      <c r="H73" s="1228"/>
      <c r="I73" s="1233" t="s">
        <v>549</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555</v>
      </c>
      <c r="J75" s="1237"/>
      <c r="K75" s="1249">
        <v>0.6</v>
      </c>
      <c r="L75" s="1249">
        <v>0.4</v>
      </c>
      <c r="M75" s="1249">
        <v>0.4</v>
      </c>
      <c r="N75" s="1249">
        <v>0.5</v>
      </c>
      <c r="O75" s="1249">
        <v>0.7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551</v>
      </c>
      <c r="H77" s="1239"/>
      <c r="I77" s="1237" t="s">
        <v>549</v>
      </c>
      <c r="J77" s="1237"/>
      <c r="K77" s="1248">
        <v>44.4</v>
      </c>
      <c r="L77" s="1248">
        <v>43</v>
      </c>
      <c r="M77" s="1236">
        <v>37</v>
      </c>
      <c r="N77" s="1236">
        <v>27.8</v>
      </c>
      <c r="O77" s="1236">
        <v>20.2</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555</v>
      </c>
      <c r="J79" s="1246"/>
      <c r="K79" s="1251">
        <v>11.1</v>
      </c>
      <c r="L79" s="1251">
        <v>10.3</v>
      </c>
      <c r="M79" s="1251">
        <v>9.4</v>
      </c>
      <c r="N79" s="1251">
        <v>8.1</v>
      </c>
      <c r="O79" s="1251">
        <v>7.1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115090</v>
      </c>
      <c r="E3" s="116"/>
      <c r="F3" s="117">
        <v>51262</v>
      </c>
      <c r="G3" s="118"/>
      <c r="H3" s="119"/>
    </row>
    <row r="4" spans="1:8">
      <c r="A4" s="120"/>
      <c r="B4" s="121"/>
      <c r="C4" s="122"/>
      <c r="D4" s="123">
        <v>64956</v>
      </c>
      <c r="E4" s="124"/>
      <c r="F4" s="125">
        <v>25630</v>
      </c>
      <c r="G4" s="126"/>
      <c r="H4" s="127"/>
    </row>
    <row r="5" spans="1:8">
      <c r="A5" s="108" t="s">
        <v>508</v>
      </c>
      <c r="B5" s="113"/>
      <c r="C5" s="114"/>
      <c r="D5" s="115">
        <v>38942</v>
      </c>
      <c r="E5" s="116"/>
      <c r="F5" s="117">
        <v>48407</v>
      </c>
      <c r="G5" s="118"/>
      <c r="H5" s="119"/>
    </row>
    <row r="6" spans="1:8">
      <c r="A6" s="120"/>
      <c r="B6" s="121"/>
      <c r="C6" s="122"/>
      <c r="D6" s="123">
        <v>29279</v>
      </c>
      <c r="E6" s="124"/>
      <c r="F6" s="125">
        <v>23914</v>
      </c>
      <c r="G6" s="126"/>
      <c r="H6" s="127"/>
    </row>
    <row r="7" spans="1:8">
      <c r="A7" s="108" t="s">
        <v>509</v>
      </c>
      <c r="B7" s="113"/>
      <c r="C7" s="114"/>
      <c r="D7" s="115">
        <v>46962</v>
      </c>
      <c r="E7" s="116"/>
      <c r="F7" s="117">
        <v>69477</v>
      </c>
      <c r="G7" s="118"/>
      <c r="H7" s="119"/>
    </row>
    <row r="8" spans="1:8">
      <c r="A8" s="120"/>
      <c r="B8" s="121"/>
      <c r="C8" s="122"/>
      <c r="D8" s="123">
        <v>38521</v>
      </c>
      <c r="E8" s="124"/>
      <c r="F8" s="125">
        <v>31528</v>
      </c>
      <c r="G8" s="126"/>
      <c r="H8" s="127"/>
    </row>
    <row r="9" spans="1:8">
      <c r="A9" s="108" t="s">
        <v>510</v>
      </c>
      <c r="B9" s="113"/>
      <c r="C9" s="114"/>
      <c r="D9" s="115">
        <v>68981</v>
      </c>
      <c r="E9" s="116"/>
      <c r="F9" s="117">
        <v>59668</v>
      </c>
      <c r="G9" s="118"/>
      <c r="H9" s="119"/>
    </row>
    <row r="10" spans="1:8">
      <c r="A10" s="120"/>
      <c r="B10" s="121"/>
      <c r="C10" s="122"/>
      <c r="D10" s="123">
        <v>38278</v>
      </c>
      <c r="E10" s="124"/>
      <c r="F10" s="125">
        <v>31515</v>
      </c>
      <c r="G10" s="126"/>
      <c r="H10" s="127"/>
    </row>
    <row r="11" spans="1:8">
      <c r="A11" s="108" t="s">
        <v>511</v>
      </c>
      <c r="B11" s="113"/>
      <c r="C11" s="114"/>
      <c r="D11" s="115">
        <v>62335</v>
      </c>
      <c r="E11" s="116"/>
      <c r="F11" s="117">
        <v>56894</v>
      </c>
      <c r="G11" s="118"/>
      <c r="H11" s="119"/>
    </row>
    <row r="12" spans="1:8">
      <c r="A12" s="120"/>
      <c r="B12" s="121"/>
      <c r="C12" s="128"/>
      <c r="D12" s="123">
        <v>43738</v>
      </c>
      <c r="E12" s="124"/>
      <c r="F12" s="125">
        <v>32548</v>
      </c>
      <c r="G12" s="126"/>
      <c r="H12" s="127"/>
    </row>
    <row r="13" spans="1:8">
      <c r="A13" s="108"/>
      <c r="B13" s="113"/>
      <c r="C13" s="129"/>
      <c r="D13" s="130">
        <v>66462</v>
      </c>
      <c r="E13" s="131"/>
      <c r="F13" s="132">
        <v>57142</v>
      </c>
      <c r="G13" s="133"/>
      <c r="H13" s="119"/>
    </row>
    <row r="14" spans="1:8">
      <c r="A14" s="120"/>
      <c r="B14" s="121"/>
      <c r="C14" s="122"/>
      <c r="D14" s="123">
        <v>42954</v>
      </c>
      <c r="E14" s="124"/>
      <c r="F14" s="125">
        <v>29027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3.87</v>
      </c>
      <c r="C19" s="134">
        <f>ROUND(VALUE(SUBSTITUTE(実質収支比率等に係る経年分析!G$48,"▲","-")),2)</f>
        <v>5.38</v>
      </c>
      <c r="D19" s="134">
        <f>ROUND(VALUE(SUBSTITUTE(実質収支比率等に係る経年分析!H$48,"▲","-")),2)</f>
        <v>3.73</v>
      </c>
      <c r="E19" s="134">
        <f>ROUND(VALUE(SUBSTITUTE(実質収支比率等に係る経年分析!I$48,"▲","-")),2)</f>
        <v>3.6</v>
      </c>
      <c r="F19" s="134">
        <f>ROUND(VALUE(SUBSTITUTE(実質収支比率等に係る経年分析!J$48,"▲","-")),2)</f>
        <v>8.1300000000000008</v>
      </c>
    </row>
    <row r="20" spans="1:11">
      <c r="A20" s="134" t="s">
        <v>42</v>
      </c>
      <c r="B20" s="134">
        <f>ROUND(VALUE(SUBSTITUTE(実質収支比率等に係る経年分析!F$47,"▲","-")),2)</f>
        <v>42.64</v>
      </c>
      <c r="C20" s="134">
        <f>ROUND(VALUE(SUBSTITUTE(実質収支比率等に係る経年分析!G$47,"▲","-")),2)</f>
        <v>44.29</v>
      </c>
      <c r="D20" s="134">
        <f>ROUND(VALUE(SUBSTITUTE(実質収支比率等に係る経年分析!H$47,"▲","-")),2)</f>
        <v>41.7</v>
      </c>
      <c r="E20" s="134">
        <f>ROUND(VALUE(SUBSTITUTE(実質収支比率等に係る経年分析!I$47,"▲","-")),2)</f>
        <v>40.299999999999997</v>
      </c>
      <c r="F20" s="134">
        <f>ROUND(VALUE(SUBSTITUTE(実質収支比率等に係る経年分析!J$47,"▲","-")),2)</f>
        <v>39.06</v>
      </c>
    </row>
    <row r="21" spans="1:11">
      <c r="A21" s="134" t="s">
        <v>43</v>
      </c>
      <c r="B21" s="134">
        <f>IF(ISNUMBER(VALUE(SUBSTITUTE(実質収支比率等に係る経年分析!F$49,"▲","-"))),ROUND(VALUE(SUBSTITUTE(実質収支比率等に係る経年分析!F$49,"▲","-")),2),NA())</f>
        <v>-2.4300000000000002</v>
      </c>
      <c r="C21" s="134">
        <f>IF(ISNUMBER(VALUE(SUBSTITUTE(実質収支比率等に係る経年分析!G$49,"▲","-"))),ROUND(VALUE(SUBSTITUTE(実質収支比率等に係る経年分析!G$49,"▲","-")),2),NA())</f>
        <v>3.44</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6.4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国際交流事業特別会計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2.0099999999999998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社本育英事業特別会計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450</v>
      </c>
      <c r="E42" s="136"/>
      <c r="F42" s="136"/>
      <c r="G42" s="136">
        <f>'実質公債費比率（分子）の構造'!L$52</f>
        <v>467</v>
      </c>
      <c r="H42" s="136"/>
      <c r="I42" s="136"/>
      <c r="J42" s="136">
        <f>'実質公債費比率（分子）の構造'!M$52</f>
        <v>493</v>
      </c>
      <c r="K42" s="136"/>
      <c r="L42" s="136"/>
      <c r="M42" s="136">
        <f>'実質公債費比率（分子）の構造'!N$52</f>
        <v>512</v>
      </c>
      <c r="N42" s="136"/>
      <c r="O42" s="136"/>
      <c r="P42" s="136">
        <f>'実質公債費比率（分子）の構造'!O$52</f>
        <v>498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19</v>
      </c>
      <c r="C45" s="136"/>
      <c r="D45" s="136"/>
      <c r="E45" s="136">
        <f>'実質公債費比率（分子）の構造'!L$49</f>
        <v>19</v>
      </c>
      <c r="F45" s="136"/>
      <c r="G45" s="136"/>
      <c r="H45" s="136">
        <f>'実質公債費比率（分子）の構造'!M$49</f>
        <v>33</v>
      </c>
      <c r="I45" s="136"/>
      <c r="J45" s="136"/>
      <c r="K45" s="136">
        <f>'実質公債費比率（分子）の構造'!N$49</f>
        <v>45</v>
      </c>
      <c r="L45" s="136"/>
      <c r="M45" s="136"/>
      <c r="N45" s="136">
        <f>'実質公債費比率（分子）の構造'!O$49</f>
        <v>43</v>
      </c>
      <c r="O45" s="136"/>
      <c r="P45" s="136"/>
    </row>
    <row r="46" spans="1:16">
      <c r="A46" s="136" t="s">
        <v>54</v>
      </c>
      <c r="B46" s="136">
        <f>'実質公債費比率（分子）の構造'!K$48</f>
        <v>228</v>
      </c>
      <c r="C46" s="136"/>
      <c r="D46" s="136"/>
      <c r="E46" s="136">
        <f>'実質公債費比率（分子）の構造'!L$48</f>
        <v>243</v>
      </c>
      <c r="F46" s="136"/>
      <c r="G46" s="136"/>
      <c r="H46" s="136">
        <f>'実質公債費比率（分子）の構造'!M$48</f>
        <v>253</v>
      </c>
      <c r="I46" s="136"/>
      <c r="J46" s="136"/>
      <c r="K46" s="136">
        <f>'実質公債費比率（分子）の構造'!N$48</f>
        <v>261</v>
      </c>
      <c r="L46" s="136"/>
      <c r="M46" s="136"/>
      <c r="N46" s="136">
        <f>'実質公債費比率（分子）の構造'!O$48</f>
        <v>275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215</v>
      </c>
      <c r="C49" s="136"/>
      <c r="D49" s="136"/>
      <c r="E49" s="136">
        <f>'実質公債費比率（分子）の構造'!L$45</f>
        <v>223</v>
      </c>
      <c r="F49" s="136"/>
      <c r="G49" s="136"/>
      <c r="H49" s="136">
        <f>'実質公債費比率（分子）の構造'!M$45</f>
        <v>242</v>
      </c>
      <c r="I49" s="136"/>
      <c r="J49" s="136"/>
      <c r="K49" s="136">
        <f>'実質公債費比率（分子）の構造'!N$45</f>
        <v>238</v>
      </c>
      <c r="L49" s="136"/>
      <c r="M49" s="136"/>
      <c r="N49" s="136">
        <f>'実質公債費比率（分子）の構造'!O$45</f>
        <v>237</v>
      </c>
      <c r="O49" s="136"/>
      <c r="P49" s="136"/>
    </row>
    <row r="50" spans="1:16">
      <c r="A50" s="136" t="s">
        <v>58</v>
      </c>
      <c r="B50" s="136" t="e">
        <f>NA()</f>
        <v>#N/A</v>
      </c>
      <c r="C50" s="136">
        <f>IF(ISNUMBER('実質公債費比率（分子）の構造'!K$53),'実質公債費比率（分子）の構造'!K$53,NA())</f>
        <v>12</v>
      </c>
      <c r="D50" s="136" t="e">
        <f>NA()</f>
        <v>#N/A</v>
      </c>
      <c r="E50" s="136" t="e">
        <f>NA()</f>
        <v>#N/A</v>
      </c>
      <c r="F50" s="136">
        <f>IF(ISNUMBER('実質公債費比率（分子）の構造'!L$53),'実質公債費比率（分子）の構造'!L$53,NA())</f>
        <v>18</v>
      </c>
      <c r="G50" s="136" t="e">
        <f>NA()</f>
        <v>#N/A</v>
      </c>
      <c r="H50" s="136" t="e">
        <f>NA()</f>
        <v>#N/A</v>
      </c>
      <c r="I50" s="136">
        <f>IF(ISNUMBER('実質公債費比率（分子）の構造'!M$53),'実質公債費比率（分子）の構造'!M$53,NA())</f>
        <v>35</v>
      </c>
      <c r="J50" s="136" t="e">
        <f>NA()</f>
        <v>#N/A</v>
      </c>
      <c r="K50" s="136" t="e">
        <f>NA()</f>
        <v>#N/A</v>
      </c>
      <c r="L50" s="136">
        <f>IF(ISNUMBER('実質公債費比率（分子）の構造'!N$53),'実質公債費比率（分子）の構造'!N$53,NA())</f>
        <v>32</v>
      </c>
      <c r="M50" s="136" t="e">
        <f>NA()</f>
        <v>#N/A</v>
      </c>
      <c r="N50" s="136" t="e">
        <f>NA()</f>
        <v>#N/A</v>
      </c>
      <c r="O50" s="136">
        <f>IF(ISNUMBER('実質公債費比率（分子）の構造'!O$53),'実質公債費比率（分子）の構造'!O$53,NA())</f>
        <v>57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6233</v>
      </c>
      <c r="E56" s="135"/>
      <c r="F56" s="135"/>
      <c r="G56" s="135">
        <f>'将来負担比率（分子）の構造'!J$51</f>
        <v>6009</v>
      </c>
      <c r="H56" s="135"/>
      <c r="I56" s="135"/>
      <c r="J56" s="135">
        <f>'将来負担比率（分子）の構造'!K$51</f>
        <v>5666</v>
      </c>
      <c r="K56" s="135"/>
      <c r="L56" s="135"/>
      <c r="M56" s="135">
        <f>'将来負担比率（分子）の構造'!L$51</f>
        <v>5300</v>
      </c>
      <c r="N56" s="135"/>
      <c r="O56" s="135"/>
      <c r="P56" s="135">
        <f>'将来負担比率（分子）の構造'!M$51</f>
        <v>4899</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3541</v>
      </c>
      <c r="E58" s="135"/>
      <c r="F58" s="135"/>
      <c r="G58" s="135">
        <f>'将来負担比率（分子）の構造'!J$49</f>
        <v>3524</v>
      </c>
      <c r="H58" s="135"/>
      <c r="I58" s="135"/>
      <c r="J58" s="135">
        <f>'将来負担比率（分子）の構造'!K$49</f>
        <v>3789</v>
      </c>
      <c r="K58" s="135"/>
      <c r="L58" s="135"/>
      <c r="M58" s="135">
        <f>'将来負担比率（分子）の構造'!L$49</f>
        <v>3812</v>
      </c>
      <c r="N58" s="135"/>
      <c r="O58" s="135"/>
      <c r="P58" s="135">
        <f>'将来負担比率（分子）の構造'!M$49</f>
        <v>4245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1624</v>
      </c>
      <c r="C62" s="135"/>
      <c r="D62" s="135"/>
      <c r="E62" s="135">
        <f>'将来負担比率（分子）の構造'!J$45</f>
        <v>1638</v>
      </c>
      <c r="F62" s="135"/>
      <c r="G62" s="135"/>
      <c r="H62" s="135">
        <f>'将来負担比率（分子）の構造'!K$45</f>
        <v>1618</v>
      </c>
      <c r="I62" s="135"/>
      <c r="J62" s="135"/>
      <c r="K62" s="135">
        <f>'将来負担比率（分子）の構造'!L$45</f>
        <v>1492</v>
      </c>
      <c r="L62" s="135"/>
      <c r="M62" s="135"/>
      <c r="N62" s="135">
        <f>'将来負担比率（分子）の構造'!M$45</f>
        <v>1523</v>
      </c>
      <c r="O62" s="135"/>
      <c r="P62" s="135"/>
    </row>
    <row r="63" spans="1:16">
      <c r="A63" s="135" t="s">
        <v>27</v>
      </c>
      <c r="B63" s="135">
        <f>'将来負担比率（分子）の構造'!I$44</f>
        <v>303</v>
      </c>
      <c r="C63" s="135"/>
      <c r="D63" s="135"/>
      <c r="E63" s="135">
        <f>'将来負担比率（分子）の構造'!J$44</f>
        <v>298</v>
      </c>
      <c r="F63" s="135"/>
      <c r="G63" s="135"/>
      <c r="H63" s="135">
        <f>'将来負担比率（分子）の構造'!K$44</f>
        <v>281</v>
      </c>
      <c r="I63" s="135"/>
      <c r="J63" s="135"/>
      <c r="K63" s="135">
        <f>'将来負担比率（分子）の構造'!L$44</f>
        <v>775</v>
      </c>
      <c r="L63" s="135"/>
      <c r="M63" s="135"/>
      <c r="N63" s="135">
        <f>'将来負担比率（分子）の構造'!M$44</f>
        <v>206</v>
      </c>
      <c r="O63" s="135"/>
      <c r="P63" s="135"/>
    </row>
    <row r="64" spans="1:16">
      <c r="A64" s="135" t="s">
        <v>26</v>
      </c>
      <c r="B64" s="135">
        <f>'将来負担比率（分子）の構造'!I$43</f>
        <v>3318</v>
      </c>
      <c r="C64" s="135"/>
      <c r="D64" s="135"/>
      <c r="E64" s="135">
        <f>'将来負担比率（分子）の構造'!J$43</f>
        <v>3324</v>
      </c>
      <c r="F64" s="135"/>
      <c r="G64" s="135"/>
      <c r="H64" s="135">
        <f>'将来負担比率（分子）の構造'!K$43</f>
        <v>3305</v>
      </c>
      <c r="I64" s="135"/>
      <c r="J64" s="135"/>
      <c r="K64" s="135">
        <f>'将来負担比率（分子）の構造'!L$43</f>
        <v>3037</v>
      </c>
      <c r="L64" s="135"/>
      <c r="M64" s="135"/>
      <c r="N64" s="135">
        <f>'将来負担比率（分子）の構造'!M$43</f>
        <v>2933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3182</v>
      </c>
      <c r="C66" s="135"/>
      <c r="D66" s="135"/>
      <c r="E66" s="135">
        <f>'将来負担比率（分子）の構造'!J$41</f>
        <v>3007</v>
      </c>
      <c r="F66" s="135"/>
      <c r="G66" s="135"/>
      <c r="H66" s="135">
        <f>'将来負担比率（分子）の構造'!K$41</f>
        <v>2813</v>
      </c>
      <c r="I66" s="135"/>
      <c r="J66" s="135"/>
      <c r="K66" s="135">
        <f>'将来負担比率（分子）の構造'!L$41</f>
        <v>2749</v>
      </c>
      <c r="L66" s="135"/>
      <c r="M66" s="135"/>
      <c r="N66" s="135">
        <f>'将来負担比率（分子）の構造'!M$41</f>
        <v>2853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2017-04-19T09:09:03Z</cp:lastPrinted>
  <dcterms:created xsi:type="dcterms:W3CDTF">2017-02-15T19:53:55Z</dcterms:created>
  <dcterms:modified xsi:type="dcterms:W3CDTF">2017-05-29T06:25:28Z</dcterms:modified>
  <cp:category/>
</cp:coreProperties>
</file>