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C3077196-FEC4-4984-81E0-17C7476531B0}" xr6:coauthVersionLast="47" xr6:coauthVersionMax="47" xr10:uidLastSave="{00000000-0000-0000-0000-000000000000}"/>
  <bookViews>
    <workbookView xWindow="-120" yWindow="-120" windowWidth="27630" windowHeight="16440" tabRatio="85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AM35" i="10"/>
  <c r="CO34" i="10"/>
  <c r="BW34" i="10"/>
  <c r="BW35" i="10" s="1"/>
  <c r="BW36" i="10" s="1"/>
  <c r="BW37" i="10" s="1"/>
  <c r="BW38" i="10" s="1"/>
  <c r="BW39" i="10" s="1"/>
  <c r="BW40" i="10" s="1"/>
  <c r="BW41" i="10" s="1"/>
  <c r="AM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BE34" i="10"/>
</calcChain>
</file>

<file path=xl/sharedStrings.xml><?xml version="1.0" encoding="utf-8"?>
<sst xmlns="http://schemas.openxmlformats.org/spreadsheetml/2006/main" count="1172" uniqueCount="602">
  <si>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</si>
  <si>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</si>
  <si>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</si>
  <si>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</si>
  <si>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</si>
  <si>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</si>
  <si>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</si>
  <si>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</si>
  <si>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</si>
  <si>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</si>
  <si>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</si>
  <si>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</si>
  <si>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</si>
  <si>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</si>
  <si>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</si>
  <si>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</si>
  <si>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</si>
  <si>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</si>
  <si>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</si>
  <si>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</si>
  <si>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</si>
  <si>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</si>
  <si>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</si>
  <si>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</si>
  <si>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</si>
  <si>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</si>
  <si>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</si>
  <si>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</si>
  <si>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</si>
  <si>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</si>
  <si>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</si>
  <si>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</si>
  <si>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</si>
  <si>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</si>
  <si>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</si>
  <si>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</si>
  <si>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</si>
  <si>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</si>
  <si>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</si>
  <si>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</si>
  <si>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</si>
  <si>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</si>
  <si>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</si>
  <si>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</si>
  <si>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</si>
  <si>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</si>
  <si>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</si>
  <si>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</si>
  <si>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</si>
  <si>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</si>
  <si>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</si>
  <si>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</si>
  <si>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</si>
  <si>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</si>
  <si>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</si>
  <si>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</si>
  <si>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</si>
  <si>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</si>
  <si>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</si>
  <si>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</si>
  <si>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</si>
  <si>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</si>
  <si>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</si>
  <si>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</si>
  <si>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</si>
  <si>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</si>
  <si>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</si>
  <si>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</si>
  <si>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</si>
  <si>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</si>
  <si>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</si>
  <si>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</si>
  <si>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</si>
  <si>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</si>
  <si>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</si>
  <si>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</si>
  <si>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</si>
  <si>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</si>
  <si>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</si>
  <si>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</si>
  <si>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</si>
  <si>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</si>
  <si>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</si>
  <si>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</si>
  <si>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</si>
  <si>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</si>
  <si>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</si>
  <si>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</si>
  <si>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</si>
  <si>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</si>
  <si>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</si>
  <si>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</si>
  <si>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</si>
  <si>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</si>
  <si>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</si>
  <si>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</si>
  <si>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</si>
  <si>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</si>
  <si>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</si>
  <si>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</si>
  <si>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</si>
  <si>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</si>
  <si>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</si>
  <si>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</si>
  <si>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</si>
  <si>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</si>
  <si>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</si>
  <si>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</si>
  <si>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</si>
  <si>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</si>
  <si>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</si>
  <si>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</si>
  <si>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</si>
  <si>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</si>
  <si>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</si>
  <si>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</si>
  <si>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</si>
  <si>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</si>
  <si>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</si>
  <si>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</si>
  <si>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</si>
  <si>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</si>
  <si>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</si>
  <si>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</si>
  <si>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</si>
  <si>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</si>
  <si>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</si>
  <si>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</si>
  <si>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</si>
  <si>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</si>
  <si>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</si>
  <si>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</si>
  <si>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</si>
  <si>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</si>
  <si>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</si>
  <si>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</si>
  <si>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</si>
  <si>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</si>
  <si>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</si>
  <si>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</si>
  <si>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</si>
  <si>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</si>
  <si>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</si>
  <si>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</si>
  <si>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</si>
  <si>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</si>
  <si>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</si>
  <si>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</si>
  <si>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</si>
  <si>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</si>
  <si>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</si>
  <si>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</si>
  <si>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</si>
  <si>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</si>
  <si>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</si>
  <si>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</si>
  <si>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</si>
  <si>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</si>
  <si>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</si>
  <si>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</si>
  <si>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</si>
  <si>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</si>
  <si>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</si>
  <si>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</si>
  <si>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</si>
  <si>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</si>
  <si>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</si>
  <si>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</si>
  <si>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</si>
  <si>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</si>
  <si>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</si>
  <si>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</si>
  <si>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</si>
  <si>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</si>
  <si>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</si>
  <si>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</si>
  <si>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</si>
  <si>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</si>
  <si>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</si>
  <si>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</si>
  <si>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</si>
  <si>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</si>
  <si>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</si>
  <si>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</si>
  <si>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</si>
  <si>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</si>
  <si>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</si>
  <si>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</si>
  <si>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</si>
  <si>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</si>
  <si>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</si>
  <si>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</si>
  <si>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</si>
  <si>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</si>
  <si>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</si>
  <si>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</si>
  <si>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</si>
  <si>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</si>
  <si>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</si>
  <si>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</si>
  <si>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</si>
  <si>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</si>
  <si>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</si>
  <si>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</si>
  <si>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</si>
  <si>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</si>
  <si>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</si>
  <si>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</si>
  <si>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</si>
  <si>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</si>
  <si>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</si>
  <si>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</si>
  <si>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</si>
  <si>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</si>
  <si>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</si>
  <si>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</si>
  <si>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</si>
  <si>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愛知県大口町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</si>
  <si>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</si>
  <si>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</si>
  <si>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</si>
  <si>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</si>
  <si>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</si>
  <si>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</si>
  <si>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</si>
  <si>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</si>
  <si>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</si>
  <si>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</si>
  <si>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</si>
  <si>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</si>
  <si>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</si>
  <si>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</si>
  <si>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</si>
  <si>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</si>
  <si>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</si>
  <si>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</si>
  <si>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</si>
  <si>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</si>
  <si>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</si>
  <si>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</si>
  <si>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</si>
  <si>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</si>
  <si>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</si>
  <si>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</si>
  <si>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</si>
  <si>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</si>
  <si>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</si>
  <si>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</si>
  <si>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</si>
  <si>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</si>
  <si>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</si>
  <si>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</si>
  <si>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</si>
  <si>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</si>
  <si>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</si>
  <si>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</si>
  <si>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</si>
  <si>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</si>
  <si>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</si>
  <si>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</si>
  <si>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</si>
  <si>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</si>
  <si>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</si>
  <si>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</si>
  <si>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</si>
  <si>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</si>
  <si>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</si>
  <si>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</si>
  <si>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</si>
  <si>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</si>
  <si>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</si>
  <si>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</si>
  <si>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</si>
  <si>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</si>
  <si>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</si>
  <si>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</si>
  <si>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</si>
  <si>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</si>
  <si>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</si>
  <si>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</si>
  <si>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</si>
  <si>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</si>
  <si>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</si>
  <si>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</si>
  <si>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</si>
  <si>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</si>
  <si>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</si>
  <si>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</si>
  <si>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</si>
  <si>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</si>
  <si>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</si>
  <si>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</si>
  <si>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</si>
  <si>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</si>
  <si>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</si>
  <si>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</si>
  <si>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</si>
  <si>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</si>
  <si>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</si>
  <si>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</si>
  <si>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</si>
  <si>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</si>
  <si>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</si>
  <si>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</si>
  <si>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</si>
  <si>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</si>
  <si>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</si>
  <si>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</si>
  <si>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</si>
  <si>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</si>
  <si>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</si>
  <si>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</si>
  <si>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</si>
  <si>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</si>
  <si>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</si>
  <si>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</si>
  <si>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</si>
  <si>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</si>
  <si>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</si>
  <si>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</si>
  <si>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</si>
  <si>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</si>
  <si>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</si>
  <si>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</si>
  <si>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</si>
  <si>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</si>
  <si>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</si>
  <si>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</si>
  <si>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</si>
  <si>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</si>
  <si>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</si>
  <si>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</si>
  <si>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</si>
  <si>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</si>
  <si>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</si>
  <si>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</si>
  <si>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</si>
  <si>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</si>
  <si>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</si>
  <si>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</si>
  <si>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</si>
  <si>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</si>
  <si>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</si>
  <si>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</si>
  <si>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</si>
  <si>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</si>
  <si>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</si>
  <si>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</si>
  <si>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</si>
  <si>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</si>
  <si>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</si>
  <si>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</si>
  <si>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</si>
  <si>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</si>
  <si>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</si>
  <si>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</si>
  <si>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</si>
  <si>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</si>
  <si>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</si>
  <si>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</si>
  <si>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</si>
  <si>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</si>
  <si>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</si>
  <si>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</si>
  <si>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</si>
  <si>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</si>
  <si>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</si>
  <si>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</si>
  <si>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</si>
  <si>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</si>
  <si>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愛知県大口町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</si>
  <si>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</si>
  <si>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</si>
  <si>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</si>
  <si>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</si>
  <si>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</si>
  <si>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</si>
  <si>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</si>
  <si>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</si>
  <si>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</si>
  <si>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</si>
  <si>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</si>
  <si>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</si>
  <si>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</si>
  <si>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</si>
  <si>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</si>
  <si>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</si>
  <si>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</si>
  <si>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</si>
  <si>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</si>
  <si>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</si>
  <si>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国際交流事業特別会計</t>
    <phoneticPr fontId="5"/>
  </si>
  <si>
    <t>土地取得特別会計</t>
    <phoneticPr fontId="5"/>
  </si>
  <si>
    <t>次世代育成事業特別会計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</si>
  <si>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</si>
  <si>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</si>
  <si>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</si>
  <si>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</si>
  <si>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</si>
  <si>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</si>
  <si>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</si>
  <si>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</si>
  <si>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</si>
  <si>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</si>
  <si>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</si>
  <si>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</si>
  <si>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</si>
  <si>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</si>
  <si>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</si>
  <si>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</si>
  <si>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</si>
  <si>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</si>
  <si>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</si>
  <si>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</si>
  <si>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</si>
  <si>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</si>
  <si>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</si>
  <si>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</si>
  <si>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</si>
  <si>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</si>
  <si>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</si>
  <si>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</si>
  <si>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</si>
  <si>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</si>
  <si>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</si>
  <si>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</si>
  <si>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</si>
  <si>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</si>
  <si>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</si>
  <si>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</si>
  <si>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</si>
  <si>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</si>
  <si>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</si>
  <si>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</si>
  <si>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</si>
  <si>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</si>
  <si>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</si>
  <si>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</si>
  <si>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</si>
  <si>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</si>
  <si>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</si>
  <si>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</si>
  <si>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</si>
  <si>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</si>
  <si>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</si>
  <si>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</si>
  <si>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</si>
  <si>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</si>
  <si>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</si>
  <si>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</si>
  <si>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</si>
  <si>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</si>
  <si>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</si>
  <si>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</si>
  <si>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</si>
  <si>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</si>
  <si>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</si>
  <si>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</si>
  <si>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</si>
  <si>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</si>
  <si>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</si>
  <si>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</si>
  <si>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</si>
  <si>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</si>
  <si>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</si>
  <si>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</si>
  <si>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</si>
  <si>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</si>
  <si>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</si>
  <si>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</si>
  <si>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</si>
  <si>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</si>
  <si>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</si>
  <si>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</si>
  <si>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</si>
  <si>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</si>
  <si>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</si>
  <si>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</si>
  <si>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</si>
  <si>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</si>
  <si>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</si>
  <si>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</si>
  <si>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</si>
  <si>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</si>
  <si>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</si>
  <si>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</si>
  <si>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</si>
  <si>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</si>
  <si>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</si>
  <si>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</si>
  <si>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</si>
  <si>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</si>
  <si>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</si>
  <si>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</si>
  <si>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</si>
  <si>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</si>
  <si>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</si>
  <si>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</si>
  <si>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</si>
  <si>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</si>
  <si>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</si>
  <si>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</si>
  <si>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</si>
  <si>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</si>
  <si>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</si>
  <si>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</si>
  <si>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</si>
  <si>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</si>
  <si>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</si>
  <si>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</si>
  <si>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</si>
  <si>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</si>
  <si>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</si>
  <si>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</si>
  <si>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</si>
  <si>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</si>
  <si>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</si>
  <si>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</si>
  <si>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</si>
  <si>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</si>
  <si>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</si>
  <si>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</si>
  <si>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</si>
  <si>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</si>
  <si>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</si>
  <si>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</si>
  <si>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</si>
  <si>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</si>
  <si>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</si>
  <si>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</si>
  <si>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</si>
  <si>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</si>
  <si>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</si>
  <si>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</si>
  <si>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</si>
  <si>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</si>
  <si>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</si>
  <si>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</si>
  <si>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</si>
  <si>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</si>
  <si>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</si>
  <si>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</si>
  <si>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</si>
  <si>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</si>
  <si>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</si>
  <si>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</si>
  <si>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</si>
  <si>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</si>
  <si>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</si>
  <si>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</si>
  <si>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</si>
  <si>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</si>
  <si>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</si>
  <si>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</si>
  <si>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</si>
  <si>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</si>
  <si>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</si>
  <si>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</si>
  <si>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</si>
  <si>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</si>
  <si>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</si>
  <si>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</si>
  <si>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</si>
  <si>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</si>
  <si>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</si>
  <si>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</si>
  <si>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</si>
  <si>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</si>
  <si>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</si>
  <si>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0.64</t>
  </si>
  <si>
    <t>▲ 4.94</t>
  </si>
  <si>
    <t>▲ 1.26</t>
  </si>
  <si>
    <t>一般会計</t>
  </si>
  <si>
    <t>国民健康保険特別会計</t>
  </si>
  <si>
    <t>介護保険特別会計</t>
  </si>
  <si>
    <t>後期高齢者医療特別会計</t>
  </si>
  <si>
    <t>土地取得特別会計</t>
  </si>
  <si>
    <t>国際交流事業特別会計</t>
  </si>
  <si>
    <t>次世代育成事業特別会計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</si>
  <si>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</si>
  <si>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</si>
  <si>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</si>
  <si>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</si>
  <si>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</si>
  <si>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</si>
  <si>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</si>
  <si>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</si>
  <si>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</si>
  <si>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</si>
  <si>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</si>
  <si>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</si>
  <si>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丹羽広域事務組合（一般会計）</t>
    <rPh sb="0" eb="2">
      <t>ニワ</t>
    </rPh>
    <rPh sb="2" eb="4">
      <t>コウイキ</t>
    </rPh>
    <rPh sb="4" eb="6">
      <t>ジム</t>
    </rPh>
    <rPh sb="6" eb="8">
      <t>クミアイ</t>
    </rPh>
    <rPh sb="9" eb="11">
      <t>イッパン</t>
    </rPh>
    <rPh sb="11" eb="13">
      <t>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</si>
  <si>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</si>
  <si>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</si>
  <si>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</si>
  <si>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愛北広域事務組合</t>
    <rPh sb="0" eb="2">
      <t>アイホク</t>
    </rPh>
    <rPh sb="2" eb="4">
      <t>コウイキ</t>
    </rPh>
    <rPh sb="4" eb="6">
      <t>ジム</t>
    </rPh>
    <rPh sb="6" eb="8">
      <t>クミアイ</t>
    </rPh>
    <phoneticPr fontId="2"/>
  </si>
  <si>
    <t>-</t>
    <phoneticPr fontId="2"/>
  </si>
  <si>
    <t>明日のまちづくり基金</t>
    <phoneticPr fontId="5"/>
  </si>
  <si>
    <t>電算機器整備基金</t>
    <phoneticPr fontId="2"/>
  </si>
  <si>
    <t>ふるさとづくり基金</t>
    <phoneticPr fontId="2"/>
  </si>
  <si>
    <t>江南丹羽環境管理組合環境美化センタ―解体事業基金</t>
    <phoneticPr fontId="2"/>
  </si>
  <si>
    <t>学校施設整備事業基金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</si>
</sst>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9A4D-4DC2-BDBF-D05BF3BA7B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71350</c:v>
                </c:pt>
                <c:pt idx="1">
                  <c:v>66478</c:v>
                </c:pt>
                <c:pt idx="2">
                  <c:v>76093</c:v>
                </c:pt>
                <c:pt idx="3">
                  <c:v>55447</c:v>
                </c:pt>
                <c:pt idx="4">
                  <c:v>93259</c:v>
                </c:pt>
              </c:numCache>
            </c:numRef>
          </c:val>
          <c:smooth val="0"/>
          <c:extLst>
            <c:ext xmlns:c16="http://schemas.microsoft.com/office/drawing/2014/chart" uri="{C3380CC4-5D6E-409C-BE32-E72D297353CC}">
              <c16:uniqueId val="{00000001-9A4D-4DC2-BDBF-D05BF3BA7B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3.06</c:v>
                </c:pt>
                <c:pt idx="1">
                  <c:v>2.04</c:v>
                </c:pt>
                <c:pt idx="2">
                  <c:v>2.59</c:v>
                </c:pt>
                <c:pt idx="3">
                  <c:v>3.04</c:v>
                </c:pt>
                <c:pt idx="4">
                  <c:v>4.0599999999999996</c:v>
                </c:pt>
              </c:numCache>
            </c:numRef>
          </c:val>
          <c:extLst>
            <c:ext xmlns:c16="http://schemas.microsoft.com/office/drawing/2014/chart" uri="{C3380CC4-5D6E-409C-BE32-E72D297353CC}">
              <c16:uniqueId val="{00000000-802E-4CC6-88B5-C10D483E26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48.24</c:v>
                </c:pt>
                <c:pt idx="1">
                  <c:v>47.03</c:v>
                </c:pt>
                <c:pt idx="2">
                  <c:v>37.340000000000003</c:v>
                </c:pt>
                <c:pt idx="3">
                  <c:v>41.79</c:v>
                </c:pt>
                <c:pt idx="4">
                  <c:v>43.28</c:v>
                </c:pt>
              </c:numCache>
            </c:numRef>
          </c:val>
          <c:extLst>
            <c:ext xmlns:c16="http://schemas.microsoft.com/office/drawing/2014/chart" uri="{C3380CC4-5D6E-409C-BE32-E72D297353CC}">
              <c16:uniqueId val="{00000001-802E-4CC6-88B5-C10D483E26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-0.64</c:v>
                </c:pt>
                <c:pt idx="1">
                  <c:v>0.71</c:v>
                </c:pt>
                <c:pt idx="2">
                  <c:v>-4.9400000000000004</c:v>
                </c:pt>
                <c:pt idx="3">
                  <c:v>-1.26</c:v>
                </c:pt>
                <c:pt idx="4">
                  <c:v>5.4</c:v>
                </c:pt>
              </c:numCache>
            </c:numRef>
          </c:val>
          <c:smooth val="0"/>
          <c:extLst>
            <c:ext xmlns:c16="http://schemas.microsoft.com/office/drawing/2014/chart" uri="{C3380CC4-5D6E-409C-BE32-E72D297353CC}">
              <c16:uniqueId val="{00000002-802E-4CC6-88B5-C10D483E26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A14B-4B57-B191-8E97E7827A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4B-4B57-B191-8E97E7827A7B}"/>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14B-4B57-B191-8E97E7827A7B}"/>
            </c:ext>
          </c:extLst>
        </c:ser>
        <c:ser>
          <c:idx val="3"/>
          <c:order val="3"/>
          <c:tx>
            <c:strRef>
              <c:f>データシート!$A$30</c:f>
              <c:strCache>
                <c:ptCount val="1"/>
                <c:pt idx="0">
                  <c:v>次世代育成事業特別会計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A14B-4B57-B191-8E97E7827A7B}"/>
            </c:ext>
          </c:extLst>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14B-4B57-B191-8E97E7827A7B}"/>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1.1599999999999999</c:v>
                </c:pt>
                <c:pt idx="8">
                  <c:v>#N/A</c:v>
                </c:pt>
                <c:pt idx="9">
                  <c:v>0</c:v>
                </c:pt>
              </c:numCache>
            </c:numRef>
          </c:val>
          <c:extLst>
            <c:ext xmlns:c16="http://schemas.microsoft.com/office/drawing/2014/chart" uri="{C3380CC4-5D6E-409C-BE32-E72D297353CC}">
              <c16:uniqueId val="{00000005-A14B-4B57-B191-8E97E7827A7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0.01</c:v>
                </c:pt>
                <c:pt idx="4">
                  <c:v>#N/A</c:v>
                </c:pt>
                <c:pt idx="5">
                  <c:v>0.14000000000000001</c:v>
                </c:pt>
                <c:pt idx="6">
                  <c:v>#N/A</c:v>
                </c:pt>
                <c:pt idx="7">
                  <c:v>0.01</c:v>
                </c:pt>
                <c:pt idx="8">
                  <c:v>#N/A</c:v>
                </c:pt>
                <c:pt idx="9">
                  <c:v>0.02</c:v>
                </c:pt>
              </c:numCache>
            </c:numRef>
          </c:val>
          <c:extLst>
            <c:ext xmlns:c16="http://schemas.microsoft.com/office/drawing/2014/chart" uri="{C3380CC4-5D6E-409C-BE32-E72D297353CC}">
              <c16:uniqueId val="{00000006-A14B-4B57-B191-8E97E7827A7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0.31</c:v>
                </c:pt>
                <c:pt idx="2">
                  <c:v>#N/A</c:v>
                </c:pt>
                <c:pt idx="3">
                  <c:v>0.04</c:v>
                </c:pt>
                <c:pt idx="4">
                  <c:v>#N/A</c:v>
                </c:pt>
                <c:pt idx="5">
                  <c:v>0.1</c:v>
                </c:pt>
                <c:pt idx="6">
                  <c:v>#N/A</c:v>
                </c:pt>
                <c:pt idx="7">
                  <c:v>0.14000000000000001</c:v>
                </c:pt>
                <c:pt idx="8">
                  <c:v>#N/A</c:v>
                </c:pt>
                <c:pt idx="9">
                  <c:v>0.28999999999999998</c:v>
                </c:pt>
              </c:numCache>
            </c:numRef>
          </c:val>
          <c:extLst>
            <c:ext xmlns:c16="http://schemas.microsoft.com/office/drawing/2014/chart" uri="{C3380CC4-5D6E-409C-BE32-E72D297353CC}">
              <c16:uniqueId val="{00000007-A14B-4B57-B191-8E97E7827A7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0.56000000000000005</c:v>
                </c:pt>
                <c:pt idx="2">
                  <c:v>#N/A</c:v>
                </c:pt>
                <c:pt idx="3">
                  <c:v>0.33</c:v>
                </c:pt>
                <c:pt idx="4">
                  <c:v>#N/A</c:v>
                </c:pt>
                <c:pt idx="5">
                  <c:v>0.68</c:v>
                </c:pt>
                <c:pt idx="6">
                  <c:v>#N/A</c:v>
                </c:pt>
                <c:pt idx="7">
                  <c:v>1.37</c:v>
                </c:pt>
                <c:pt idx="8">
                  <c:v>#N/A</c:v>
                </c:pt>
                <c:pt idx="9">
                  <c:v>0.94</c:v>
                </c:pt>
              </c:numCache>
            </c:numRef>
          </c:val>
          <c:extLst>
            <c:ext xmlns:c16="http://schemas.microsoft.com/office/drawing/2014/chart" uri="{C3380CC4-5D6E-409C-BE32-E72D297353CC}">
              <c16:uniqueId val="{00000008-A14B-4B57-B191-8E97E7827A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3.05</c:v>
                </c:pt>
                <c:pt idx="2">
                  <c:v>#N/A</c:v>
                </c:pt>
                <c:pt idx="3">
                  <c:v>2.04</c:v>
                </c:pt>
                <c:pt idx="4">
                  <c:v>#N/A</c:v>
                </c:pt>
                <c:pt idx="5">
                  <c:v>2.58</c:v>
                </c:pt>
                <c:pt idx="6">
                  <c:v>#N/A</c:v>
                </c:pt>
                <c:pt idx="7">
                  <c:v>3.04</c:v>
                </c:pt>
                <c:pt idx="8">
                  <c:v>#N/A</c:v>
                </c:pt>
                <c:pt idx="9">
                  <c:v>4.05</c:v>
                </c:pt>
              </c:numCache>
            </c:numRef>
          </c:val>
          <c:extLst>
            <c:ext xmlns:c16="http://schemas.microsoft.com/office/drawing/2014/chart" uri="{C3380CC4-5D6E-409C-BE32-E72D297353CC}">
              <c16:uniqueId val="{00000009-A14B-4B57-B191-8E97E7827A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480</c:v>
                </c:pt>
                <c:pt idx="5">
                  <c:v>455</c:v>
                </c:pt>
                <c:pt idx="8">
                  <c:v>440</c:v>
                </c:pt>
                <c:pt idx="11">
                  <c:v>420</c:v>
                </c:pt>
                <c:pt idx="14">
                  <c:v>397</c:v>
                </c:pt>
              </c:numCache>
            </c:numRef>
          </c:val>
          <c:extLst>
            <c:ext xmlns:c16="http://schemas.microsoft.com/office/drawing/2014/chart" uri="{C3380CC4-5D6E-409C-BE32-E72D297353CC}">
              <c16:uniqueId val="{00000000-225A-42E2-9636-9D3A58BF8A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5A-42E2-9636-9D3A58BF8A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5A-42E2-9636-9D3A58BF8A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36</c:v>
                </c:pt>
                <c:pt idx="6">
                  <c:v>34</c:v>
                </c:pt>
                <c:pt idx="9">
                  <c:v>20</c:v>
                </c:pt>
                <c:pt idx="12">
                  <c:v>8</c:v>
                </c:pt>
              </c:numCache>
            </c:numRef>
          </c:val>
          <c:extLst>
            <c:ext xmlns:c16="http://schemas.microsoft.com/office/drawing/2014/chart" uri="{C3380CC4-5D6E-409C-BE32-E72D297353CC}">
              <c16:uniqueId val="{00000003-225A-42E2-9636-9D3A58BF8A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275</c:v>
                </c:pt>
                <c:pt idx="3">
                  <c:v>252</c:v>
                </c:pt>
                <c:pt idx="6">
                  <c:v>292</c:v>
                </c:pt>
                <c:pt idx="9">
                  <c:v>252</c:v>
                </c:pt>
                <c:pt idx="12">
                  <c:v>210</c:v>
                </c:pt>
              </c:numCache>
            </c:numRef>
          </c:val>
          <c:extLst>
            <c:ext xmlns:c16="http://schemas.microsoft.com/office/drawing/2014/chart" uri="{C3380CC4-5D6E-409C-BE32-E72D297353CC}">
              <c16:uniqueId val="{00000004-225A-42E2-9636-9D3A58BF8A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5A-42E2-9636-9D3A58BF8A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5A-42E2-9636-9D3A58BF8A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194</c:v>
                </c:pt>
                <c:pt idx="3">
                  <c:v>203</c:v>
                </c:pt>
                <c:pt idx="6">
                  <c:v>215</c:v>
                </c:pt>
                <c:pt idx="9">
                  <c:v>234</c:v>
                </c:pt>
                <c:pt idx="12">
                  <c:v>246</c:v>
                </c:pt>
              </c:numCache>
            </c:numRef>
          </c:val>
          <c:extLst>
            <c:ext xmlns:c16="http://schemas.microsoft.com/office/drawing/2014/chart" uri="{C3380CC4-5D6E-409C-BE32-E72D297353CC}">
              <c16:uniqueId val="{00000007-225A-42E2-9636-9D3A58BF8A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c:v>
                </c:pt>
                <c:pt idx="2">
                  <c:v>#N/A</c:v>
                </c:pt>
                <c:pt idx="3">
                  <c:v>#N/A</c:v>
                </c:pt>
                <c:pt idx="4">
                  <c:v>36</c:v>
                </c:pt>
                <c:pt idx="5">
                  <c:v>#N/A</c:v>
                </c:pt>
                <c:pt idx="6">
                  <c:v>#N/A</c:v>
                </c:pt>
                <c:pt idx="7">
                  <c:v>101</c:v>
                </c:pt>
                <c:pt idx="8">
                  <c:v>#N/A</c:v>
                </c:pt>
                <c:pt idx="9">
                  <c:v>#N/A</c:v>
                </c:pt>
                <c:pt idx="10">
                  <c:v>86</c:v>
                </c:pt>
                <c:pt idx="11">
                  <c:v>#N/A</c:v>
                </c:pt>
                <c:pt idx="12">
                  <c:v>#N/A</c:v>
                </c:pt>
                <c:pt idx="13">
                  <c:v>67</c:v>
                </c:pt>
                <c:pt idx="14">
                  <c:v>#N/A</c:v>
                </c:pt>
              </c:numCache>
            </c:numRef>
          </c:val>
          <c:smooth val="0"/>
          <c:extLst>
            <c:ext xmlns:c16="http://schemas.microsoft.com/office/drawing/2014/chart" uri="{C3380CC4-5D6E-409C-BE32-E72D297353CC}">
              <c16:uniqueId val="{00000008-225A-42E2-9636-9D3A58BF8A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3723</c:v>
                </c:pt>
                <c:pt idx="5">
                  <c:v>3384</c:v>
                </c:pt>
                <c:pt idx="8">
                  <c:v>3064</c:v>
                </c:pt>
                <c:pt idx="11">
                  <c:v>2897</c:v>
                </c:pt>
                <c:pt idx="14">
                  <c:v>2729</c:v>
                </c:pt>
              </c:numCache>
            </c:numRef>
          </c:val>
          <c:extLst>
            <c:ext xmlns:c16="http://schemas.microsoft.com/office/drawing/2014/chart" uri="{C3380CC4-5D6E-409C-BE32-E72D297353CC}">
              <c16:uniqueId val="{00000000-3CBA-4B96-9932-A440C982A2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CBA-4B96-9932-A440C982A2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4462</c:v>
                </c:pt>
                <c:pt idx="5">
                  <c:v>4626</c:v>
                </c:pt>
                <c:pt idx="8">
                  <c:v>4175</c:v>
                </c:pt>
                <c:pt idx="11">
                  <c:v>4219</c:v>
                </c:pt>
                <c:pt idx="14">
                  <c:v>4718</c:v>
                </c:pt>
              </c:numCache>
            </c:numRef>
          </c:val>
          <c:extLst>
            <c:ext xmlns:c16="http://schemas.microsoft.com/office/drawing/2014/chart" uri="{C3380CC4-5D6E-409C-BE32-E72D297353CC}">
              <c16:uniqueId val="{00000002-3CBA-4B96-9932-A440C982A2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BA-4B96-9932-A440C982A2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BA-4B96-9932-A440C982A2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BA-4B96-9932-A440C982A2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1549</c:v>
                </c:pt>
                <c:pt idx="3">
                  <c:v>1545</c:v>
                </c:pt>
                <c:pt idx="6">
                  <c:v>1563</c:v>
                </c:pt>
                <c:pt idx="9">
                  <c:v>1580</c:v>
                </c:pt>
                <c:pt idx="12">
                  <c:v>1586</c:v>
                </c:pt>
              </c:numCache>
            </c:numRef>
          </c:val>
          <c:extLst>
            <c:ext xmlns:c16="http://schemas.microsoft.com/office/drawing/2014/chart" uri="{C3380CC4-5D6E-409C-BE32-E72D297353CC}">
              <c16:uniqueId val="{00000006-3CBA-4B96-9932-A440C982A2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100</c:v>
                </c:pt>
                <c:pt idx="3">
                  <c:v>78</c:v>
                </c:pt>
                <c:pt idx="6">
                  <c:v>48</c:v>
                </c:pt>
                <c:pt idx="9">
                  <c:v>28</c:v>
                </c:pt>
                <c:pt idx="12">
                  <c:v>35</c:v>
                </c:pt>
              </c:numCache>
            </c:numRef>
          </c:val>
          <c:extLst>
            <c:ext xmlns:c16="http://schemas.microsoft.com/office/drawing/2014/chart" uri="{C3380CC4-5D6E-409C-BE32-E72D297353CC}">
              <c16:uniqueId val="{00000007-3CBA-4B96-9932-A440C982A2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2696</c:v>
                </c:pt>
                <c:pt idx="3">
                  <c:v>2450</c:v>
                </c:pt>
                <c:pt idx="6">
                  <c:v>2347</c:v>
                </c:pt>
                <c:pt idx="9">
                  <c:v>2083</c:v>
                </c:pt>
                <c:pt idx="12">
                  <c:v>1967</c:v>
                </c:pt>
              </c:numCache>
            </c:numRef>
          </c:val>
          <c:extLst>
            <c:ext xmlns:c16="http://schemas.microsoft.com/office/drawing/2014/chart" uri="{C3380CC4-5D6E-409C-BE32-E72D297353CC}">
              <c16:uniqueId val="{00000008-3CBA-4B96-9932-A440C982A2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BA-4B96-9932-A440C982A2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2483</c:v>
                </c:pt>
                <c:pt idx="3">
                  <c:v>2449</c:v>
                </c:pt>
                <c:pt idx="6">
                  <c:v>2485</c:v>
                </c:pt>
                <c:pt idx="9">
                  <c:v>2410</c:v>
                </c:pt>
                <c:pt idx="12">
                  <c:v>3132</c:v>
                </c:pt>
              </c:numCache>
            </c:numRef>
          </c:val>
          <c:extLst>
            <c:ext xmlns:c16="http://schemas.microsoft.com/office/drawing/2014/chart" uri="{C3380CC4-5D6E-409C-BE32-E72D297353CC}">
              <c16:uniqueId val="{0000000A-3CBA-4B96-9932-A440C982A2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BA-4B96-9932-A440C982A2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2601</c:v>
                </c:pt>
                <c:pt idx="1">
                  <c:v>2522</c:v>
                </c:pt>
                <c:pt idx="2">
                  <c:v>2792</c:v>
                </c:pt>
              </c:numCache>
            </c:numRef>
          </c:val>
          <c:extLst>
            <c:ext xmlns:c16="http://schemas.microsoft.com/office/drawing/2014/chart" uri="{C3380CC4-5D6E-409C-BE32-E72D297353CC}">
              <c16:uniqueId val="{00000000-3AA8-42A3-98B4-E281A843D2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AA8-42A3-98B4-E281A843D2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1550</c:v>
                </c:pt>
                <c:pt idx="1">
                  <c:v>1548</c:v>
                </c:pt>
                <c:pt idx="2">
                  <c:v>1777</c:v>
                </c:pt>
              </c:numCache>
            </c:numRef>
          </c:val>
          <c:extLst>
            <c:ext xmlns:c16="http://schemas.microsoft.com/office/drawing/2014/chart" uri="{C3380CC4-5D6E-409C-BE32-E72D297353CC}">
              <c16:uniqueId val="{00000002-3AA8-42A3-98B4-E281A843D2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前年度から引き続き償還するものに加え、令和元年度に借入を行った地方道路整備事業債の償還が開始されたことにより、前年と比べ、増加となっている。</a:t>
          </a:r>
        </a:p>
        <a:p>
          <a:r>
            <a:rPr kumimoji="1" lang="ja-JP" altLang="en-US" sz="1400">
              <a:latin typeface="ＭＳ ゴシック" pitchFamily="49" charset="-128"/>
              <a:ea typeface="ＭＳ ゴシック" pitchFamily="49" charset="-128"/>
            </a:rPr>
            <a:t>実質公債費比率は低い水準で推移しており、財政構造の健全性が保たれていると言える。　　　　　　　　　　　　　　　　　　今後も地方債の新規発行については慎重に対応し、引き続き公債費の適正化に取り組んでいく。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充当可能財源等が将来負担額を上回っており、財政構造の健全性が保たれていると言える。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大口西小学校長寿命化改修工事にかかる借入を行ったため、昨年度と比較して将来負担額が増加している。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今後も基金の有効活用と地方債発行のバランスをよく見極めながら引き続き健全な財政の運営に努める。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前年度と比較して基金残高は増加となった。主な理由は、財政調整基金約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百万円の増加と、その他目的基金約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法人町民税の税率引き下げの影響や新型コロナウイルス感染症の影響で令和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年度は法人町民税の増収に伴い増加した。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純行政コストは当年度の財源だけで賄うことができず、財政調整基金で補填する結果となった。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今後はさらなる社会保障費等の増額も見込まれるため、財政調整基金だけで恒常的な不足を補うことは困難となる。今後より一層、事業や委託の見直しを行い、経常経費の抑制を徹底していく必要がある。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将来のまちづくりに資する公共施設の建設事業又は改修事業の財源として充てるとき。公有地を取得するための財源として充てるとき</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行政事務に係る電算機器整備の財源として充てるとき</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まちづくり活動を行う団体が実施する公益性があると認められる事業に対する支援に要する費用の財源として充てるとき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江南丹羽環境管理組合環境美化センター解体事業基金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江南丹羽環境管理組合環境美化センターの解体事業を実施するとき</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学校施設整備事業に必要な財源が不足する場合において、当該不足額を補うための財源として充てるとき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江南丹羽環境管理組合環境美化センター解体事業基金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明るい未来の創造に資する事業の円滑な推進を図るため必要な額を積み立てる。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年度地域手当廃止による影響分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千円のうち毎年度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年度より地域手当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％支給により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電算機器の整備を円滑に推進するために必要な額を積み立てる。主な電算機器の更新費用として約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千円必要とし、内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年で積立てる。（年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個性的で魅力あるふるさとづくりに資する事業の推進を図るため必要な額を積み立てる。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江南丹羽環境管理組合環境美化センター解体事業基金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江南丹羽環境管理組合環境美化センターの解体事業を実施するため、町長が必要と認めた額を積み立てる。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学校施設整備事業の推進を図るため必要な額を積み立てる。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取崩額より積立額が上回ったため約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見通しのもと、前年度決算余剰金を中心に積立を行っているが、恒常的な財源不足を補うための取崩しが増えていくと考えられるため、経常経費の削減に努め、事業の内容を精査しながら不足分に対して補填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7C1FF2F-88FE-4C5E-A7FC-D8987BE09A5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3C776C8-28E9-4ED9-86BE-C920DBBAB16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652A0E5-64CA-4889-BCBB-DCA49B5946F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DD06323-2218-4DB9-B2A7-39BCDC6C5B9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EC7DCF1-085A-4D80-A7D2-2EC0A913379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9F101E7-5F1A-435B-82A8-5EC9DAD1AFF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A1A0D3E-065C-46F4-AB91-19E64D99F78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D9D9A0D-9356-4D54-98D5-21A0A68ADB21}"/>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F4C3E8B-7B94-499A-A4A5-5B06F7E96EF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F404A3C-E20E-4DC7-A351-FC90440C91E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24,234
23,487
13.61
11,182,694
10,578,528
261,613
6,449,849
3,132,002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A6D7ECB-E6DC-42FE-94EC-4A80629675E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724255D-0A54-4EC6-AC5D-419630D5111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8A08477-E1E7-49D8-B75E-EE05935D287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6F84286-4068-4AA5-AB54-399B8ED4B88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B6F992B-C92A-4F65-8B8C-0E5F55AE483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8252D9B-1C7C-40EC-8C28-DF777A9430E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126F97C-047A-4D57-98C7-AE87664E057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030256A-D901-4BD8-9112-04DA890CF00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F0587A7-4C55-4487-AF41-A6EA0620288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A28DA1B-C8F8-4495-BA8D-AC02715BE6F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1A2393C-57E6-4E4D-B527-2E50BCA8075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B57FADD-2F60-4724-87E1-0BCC7762FDA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2311117-1B50-4F20-88CF-C8F7C5B83B3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8A626DE-0544-4675-99B0-731C725E2CE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B94F10E-F579-4B82-ABB3-09E7B6843BA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66254C6-8AF2-440F-9F2E-0D02E1CD2C4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FBF0BE3-524D-447C-B3AB-FD6D37DBE6C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9E8EA62-C861-4D10-819B-52C7F43A04E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33013E9-1394-41D8-92E5-717CED83BA1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C172516-6036-452B-8D25-F117F6D9177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0097DED-95F7-4D3C-8AD9-DD049ADFD52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2112245-EABC-493F-9067-8D0825D0ED2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ED61578-8C07-4471-852F-B9C7B3E0BEB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15A3523-AE65-4304-BABE-D6295475E9C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BA9DF92-AC4C-4566-9406-A6AE5F23E0B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3249E65-2734-48B3-BCE3-716A5A6291D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34AAE7B-3248-469E-A4DF-601E477D522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3D71457-4E17-460D-A2C5-E2141D2280A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A4F55F4-38C7-4DB7-873A-F7F8735756E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3A1565E-68A2-4FD9-AB69-C01022BEBF7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393450C-976A-4D89-846D-03280B50F21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E963889-CB58-4F27-A1AC-9A91409585C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79C4AFB-2C65-461B-BECA-6EF61604AF3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48A1B8E-7A64-47A3-BF34-B732E8338F0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416F956-D3EE-405B-B334-05DA25DA486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26E3F71-E3EB-4C90-93CD-4C184B82B4C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422F701-6392-426E-BA0C-5A030DA1864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立地企業が多く税収が確保できていることから、類似団体平均よりも高い水準を維持している。　　　　　　　　　　　　　　　　　　　　　　　　　　　　　　　　　</a:t>
          </a:r>
        </a:p>
        <a:p>
          <a:r>
            <a:rPr kumimoji="1" lang="ja-JP" altLang="en-US" sz="1300">
              <a:latin typeface="ＭＳ Ｐゴシック" panose="020B0600070205080204" pitchFamily="50" charset="-128"/>
              <a:ea typeface="ＭＳ Ｐゴシック" panose="020B0600070205080204" pitchFamily="50" charset="-128"/>
            </a:rPr>
            <a:t>今後も企業誘致及び町内企業支援を継続することで、固定資産税収増による歳入の確保に努める。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C3F60BD-F826-4EA5-B3D6-8DE262346AE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43F5B10-7704-4689-B697-159A6D77365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662FCE71-8C1A-4EC7-BE63-B62C12D53F7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9751263-06D2-437B-B22F-A182329DCC8F}"/>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962BD082-52AA-4C86-A005-32FBE4DE00E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E9963CC-BEB2-4C31-B17E-E3DDFCFE0D1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9E14A31A-F0F2-4D38-8160-31E008B6326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C2BE02DB-BD99-4F7D-8D33-22FFD73046E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67A36E7C-A618-4D71-B0A9-C8D5279A33B2}"/>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7A598FB-2AF0-418E-B910-83974B717A9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B66BB036-4B8A-426F-9BEF-F9A718DADBF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EEC311A2-A7D5-4F3A-9F28-9B7EF038BAE1}"/>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D1096B0-64B4-4B52-97F6-0CF0BA36478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32430DF-D91C-4832-92F7-8E8C63868ED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49246CC-337C-4DCC-8CE7-9A23921BD0C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8135BF96-EA81-4241-9E5B-C2C84747307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3933914B-BFEA-4997-833F-F8F11A42E66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1B489C5F-EC65-43DA-B4AB-3BF61A3370DC}"/>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E7795460-EFC6-4CFB-B7A1-921A8590275A}"/>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2650EC1A-F58B-4F2F-A55C-202E5B0717C2}"/>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71CD8E1A-D2BE-4BB4-8F4C-206A00D17AA7}"/>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C989096D-F1D1-411D-993F-B752DB3D6F35}"/>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37193</xdr:rowOff>
    </xdr:from>
    <xdr:to>
      <xdr:col>23</xdr:col>
      <xdr:colOff>133350</xdr:colOff>
      <xdr:row>36</xdr:row>
      <xdr:rowOff>88900</xdr:rowOff>
    </xdr:to>
    <xdr:cxnSp macro="">
      <xdr:nvCxnSpPr>
        <xdr:cNvPr id="71" name="直線コネクタ 70">
          <a:extLst>
            <a:ext uri="{FF2B5EF4-FFF2-40B4-BE49-F238E27FC236}">
              <a16:creationId xmlns:a16="http://schemas.microsoft.com/office/drawing/2014/main" id="{79F174A3-3A4A-4B6E-AA37-CF57652C0082}"/>
            </a:ext>
          </a:extLst>
        </xdr:cNvPr>
        <xdr:cNvCxnSpPr/>
      </xdr:nvCxnSpPr>
      <xdr:spPr>
        <a:xfrm>
          <a:off x="4114800" y="62093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34490FC7-3C40-40EA-BE6F-4597716C85C3}"/>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EC356A20-7F38-40DA-82C2-E603C382664D}"/>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37193</xdr:rowOff>
    </xdr:to>
    <xdr:cxnSp macro="">
      <xdr:nvCxnSpPr>
        <xdr:cNvPr id="74" name="直線コネクタ 73">
          <a:extLst>
            <a:ext uri="{FF2B5EF4-FFF2-40B4-BE49-F238E27FC236}">
              <a16:creationId xmlns:a16="http://schemas.microsoft.com/office/drawing/2014/main" id="{9DF8596B-7535-40E1-BB12-5256FAB64DC6}"/>
            </a:ext>
          </a:extLst>
        </xdr:cNvPr>
        <xdr:cNvCxnSpPr/>
      </xdr:nvCxnSpPr>
      <xdr:spPr>
        <a:xfrm>
          <a:off x="3225800" y="61404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8A64F675-F356-465F-AC61-81740831501B}"/>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F091AD67-B0FD-456A-AFA0-827328C9CFC0}"/>
            </a:ext>
          </a:extLst>
        </xdr:cNvPr>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36</xdr:row>
      <xdr:rowOff>19957</xdr:rowOff>
    </xdr:to>
    <xdr:cxnSp macro="">
      <xdr:nvCxnSpPr>
        <xdr:cNvPr id="77" name="直線コネクタ 76">
          <a:extLst>
            <a:ext uri="{FF2B5EF4-FFF2-40B4-BE49-F238E27FC236}">
              <a16:creationId xmlns:a16="http://schemas.microsoft.com/office/drawing/2014/main" id="{65B52514-DB42-4118-96FB-E972B11A8AA3}"/>
            </a:ext>
          </a:extLst>
        </xdr:cNvPr>
        <xdr:cNvCxnSpPr/>
      </xdr:nvCxnSpPr>
      <xdr:spPr>
        <a:xfrm flipV="1">
          <a:off x="2336800" y="61404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5F3992B-1C58-4D25-B688-299B521BD67B}"/>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947142DA-76B7-48E6-9E13-3C812F02263A}"/>
            </a:ext>
          </a:extLst>
        </xdr:cNvPr>
        <xdr:cNvSpPr txBox="1"/>
      </xdr:nvSpPr>
      <xdr:spPr>
        <a:xfrm>
          <a:off x="2844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156936</xdr:rowOff>
    </xdr:from>
    <xdr:to>
      <xdr:col>11</xdr:col>
      <xdr:colOff>31750</xdr:colOff>
      <xdr:row>36</xdr:row>
      <xdr:rowOff>19957</xdr:rowOff>
    </xdr:to>
    <xdr:cxnSp macro="">
      <xdr:nvCxnSpPr>
        <xdr:cNvPr id="80" name="直線コネクタ 79">
          <a:extLst>
            <a:ext uri="{FF2B5EF4-FFF2-40B4-BE49-F238E27FC236}">
              <a16:creationId xmlns:a16="http://schemas.microsoft.com/office/drawing/2014/main" id="{CB077BAD-FD39-4F08-9393-2B7DDCD6E1DD}"/>
            </a:ext>
          </a:extLst>
        </xdr:cNvPr>
        <xdr:cNvCxnSpPr/>
      </xdr:nvCxnSpPr>
      <xdr:spPr>
        <a:xfrm>
          <a:off x="1447800" y="61576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5B11820F-B59D-4334-A285-904174414B83}"/>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0591C3A1-7C7A-4581-B597-22240B8B22EC}"/>
            </a:ext>
          </a:extLst>
        </xdr:cNvPr>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6E667765-C216-4B4F-A287-2694E420E8A9}"/>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41D5E823-5C54-45F3-8954-B2C8BEC074A9}"/>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CB78B54-096E-4649-9813-0296C279D51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0214E2A-4721-4B59-A10E-FEA2F165106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F12C6CE-CB07-4396-972F-D897BE00F0A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E774B62-0429-478D-8BA0-CCCD5B8D4B0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C46D338-2F61-4EF9-9F13-AC38B951941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90" name="楕円 89">
          <a:extLst>
            <a:ext uri="{FF2B5EF4-FFF2-40B4-BE49-F238E27FC236}">
              <a16:creationId xmlns:a16="http://schemas.microsoft.com/office/drawing/2014/main" id="{FE2519FA-9517-406C-A884-C2B597149631}"/>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54627</xdr:rowOff>
    </xdr:from>
    <xdr:ext cx="762000" cy="259045"/>
    <xdr:sp macro="" textlink="">
      <xdr:nvSpPr>
        <xdr:cNvPr id="91" name="財政力該当値テキスト">
          <a:extLst>
            <a:ext uri="{FF2B5EF4-FFF2-40B4-BE49-F238E27FC236}">
              <a16:creationId xmlns:a16="http://schemas.microsoft.com/office/drawing/2014/main" id="{24A0DDB0-290B-47F2-A94C-06953DEB735E}"/>
            </a:ext>
          </a:extLst>
        </xdr:cNvPr>
        <xdr:cNvSpPr txBox="1"/>
      </xdr:nvSpPr>
      <xdr:spPr>
        <a:xfrm>
          <a:off x="5041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157843</xdr:rowOff>
    </xdr:from>
    <xdr:to>
      <xdr:col>19</xdr:col>
      <xdr:colOff>184150</xdr:colOff>
      <xdr:row>36</xdr:row>
      <xdr:rowOff>87993</xdr:rowOff>
    </xdr:to>
    <xdr:sp macro="" textlink="">
      <xdr:nvSpPr>
        <xdr:cNvPr id="92" name="楕円 91">
          <a:extLst>
            <a:ext uri="{FF2B5EF4-FFF2-40B4-BE49-F238E27FC236}">
              <a16:creationId xmlns:a16="http://schemas.microsoft.com/office/drawing/2014/main" id="{1C4AF9C1-2F12-435B-A37D-E1FC9B7E72DB}"/>
            </a:ext>
          </a:extLst>
        </xdr:cNvPr>
        <xdr:cNvSpPr/>
      </xdr:nvSpPr>
      <xdr:spPr>
        <a:xfrm>
          <a:off x="4064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98170</xdr:rowOff>
    </xdr:from>
    <xdr:ext cx="736600" cy="259045"/>
    <xdr:sp macro="" textlink="">
      <xdr:nvSpPr>
        <xdr:cNvPr id="93" name="テキスト ボックス 92">
          <a:extLst>
            <a:ext uri="{FF2B5EF4-FFF2-40B4-BE49-F238E27FC236}">
              <a16:creationId xmlns:a16="http://schemas.microsoft.com/office/drawing/2014/main" id="{EA1B371E-BF3F-4940-B6AE-B5D8C41CEE66}"/>
            </a:ext>
          </a:extLst>
        </xdr:cNvPr>
        <xdr:cNvSpPr txBox="1"/>
      </xdr:nvSpPr>
      <xdr:spPr>
        <a:xfrm>
          <a:off x="3733800" y="592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4" name="楕円 93">
          <a:extLst>
            <a:ext uri="{FF2B5EF4-FFF2-40B4-BE49-F238E27FC236}">
              <a16:creationId xmlns:a16="http://schemas.microsoft.com/office/drawing/2014/main" id="{47CC9FB1-1921-4B56-8D40-9B93D1D76347}"/>
            </a:ext>
          </a:extLst>
        </xdr:cNvPr>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5" name="テキスト ボックス 94">
          <a:extLst>
            <a:ext uri="{FF2B5EF4-FFF2-40B4-BE49-F238E27FC236}">
              <a16:creationId xmlns:a16="http://schemas.microsoft.com/office/drawing/2014/main" id="{9D5D5F5E-BBEF-43A0-90D1-649DF62E4994}"/>
            </a:ext>
          </a:extLst>
        </xdr:cNvPr>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140607</xdr:rowOff>
    </xdr:from>
    <xdr:to>
      <xdr:col>11</xdr:col>
      <xdr:colOff>82550</xdr:colOff>
      <xdr:row>36</xdr:row>
      <xdr:rowOff>70757</xdr:rowOff>
    </xdr:to>
    <xdr:sp macro="" textlink="">
      <xdr:nvSpPr>
        <xdr:cNvPr id="96" name="楕円 95">
          <a:extLst>
            <a:ext uri="{FF2B5EF4-FFF2-40B4-BE49-F238E27FC236}">
              <a16:creationId xmlns:a16="http://schemas.microsoft.com/office/drawing/2014/main" id="{5B8F7585-1E59-426A-A643-0210D62A16FE}"/>
            </a:ext>
          </a:extLst>
        </xdr:cNvPr>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80934</xdr:rowOff>
    </xdr:from>
    <xdr:ext cx="762000" cy="259045"/>
    <xdr:sp macro="" textlink="">
      <xdr:nvSpPr>
        <xdr:cNvPr id="97" name="テキスト ボックス 96">
          <a:extLst>
            <a:ext uri="{FF2B5EF4-FFF2-40B4-BE49-F238E27FC236}">
              <a16:creationId xmlns:a16="http://schemas.microsoft.com/office/drawing/2014/main" id="{B48EB87E-511C-41EF-A1CE-99559808F35F}"/>
            </a:ext>
          </a:extLst>
        </xdr:cNvPr>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98" name="楕円 97">
          <a:extLst>
            <a:ext uri="{FF2B5EF4-FFF2-40B4-BE49-F238E27FC236}">
              <a16:creationId xmlns:a16="http://schemas.microsoft.com/office/drawing/2014/main" id="{32B4D656-5FA5-4001-BFAE-6A3A81DBB611}"/>
            </a:ext>
          </a:extLst>
        </xdr:cNvPr>
        <xdr:cNvSpPr/>
      </xdr:nvSpPr>
      <xdr:spPr>
        <a:xfrm>
          <a:off x="1397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99" name="テキスト ボックス 98">
          <a:extLst>
            <a:ext uri="{FF2B5EF4-FFF2-40B4-BE49-F238E27FC236}">
              <a16:creationId xmlns:a16="http://schemas.microsoft.com/office/drawing/2014/main" id="{C99DE23D-771A-4FB4-B385-180A314FE384}"/>
            </a:ext>
          </a:extLst>
        </xdr:cNvPr>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9CB84E32-C386-40A8-A358-86E8EA6DC8E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3E9042FD-1E99-432A-A9B2-95840411314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83916C7-1869-49B5-AF48-D622007416C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196B28CD-DC81-4FA8-8D83-837891BCD11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B2AE3CFF-1F02-49DA-8D33-D1F5941DA45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11AE60D9-0FD2-4263-B384-5273AE07033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9352415-F8B4-4E34-94FC-41CB569A089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64C9E31-BEAC-4EF5-B078-870D79059D7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58398A09-C294-4C35-952F-CB8355ECEF4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B7FADC7F-98DD-4CD7-94DB-09AC18517A6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9366F17C-2E90-4D7F-A718-C02ADF353AB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5CE6B0BF-C917-432A-938D-BDFADE2E98E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9BF35D19-073A-476C-828D-E3FB2782A6C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ポイント減少し、類似団体平均より低い数値となっていることから、健全な財政運営が維持されていると言える。</a:t>
          </a:r>
        </a:p>
        <a:p>
          <a:r>
            <a:rPr kumimoji="1" lang="ja-JP" altLang="en-US" sz="1300">
              <a:latin typeface="ＭＳ Ｐゴシック" panose="020B0600070205080204" pitchFamily="50" charset="-128"/>
              <a:ea typeface="ＭＳ Ｐゴシック" panose="020B0600070205080204" pitchFamily="50" charset="-128"/>
            </a:rPr>
            <a:t>令和元年度税制改正による法人税率改定による減収を踏まえ、これまで以上に経常経費の抑制を意識し、今後も財源確保に努めつつ、さらに経常経費の抑制に努める。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F1995F37-6C36-4E7E-8758-EB14CECB7EA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7B622FB1-5855-486D-9BC9-58DC6E1182B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5D676D3C-34AF-4D95-9E29-0B3917F52A4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E6E09E7D-EBF7-4426-92A4-C62896ABD34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F93A33F-9D64-40FA-A305-0BD61120F02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DF119B4F-2250-4A18-A156-1B7B94E8593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96CA4813-3EAF-479B-84D5-DFCF6A0D2E2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5BD0CC7-80E7-4741-B021-FAEE0C76A73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D63A9CCF-C291-4E33-AF5F-2667E65165A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5F3963AA-D6FE-4833-A8D7-2576EC75552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984C2F6B-16ED-414F-82D6-2CBD36E1E69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6BA0A47-26BE-46A0-8DC9-C6B69A96F99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F7A7214-A4D4-4493-91F6-C959867EC29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4A7C509C-514A-4624-825B-BB9341F08FA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96A08315-1A5C-4A31-9CAC-8104048F93FC}"/>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27F159A2-1D7A-459F-8A06-2066AD2D9D03}"/>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EC75F7BC-30A9-4DA7-A85D-1DEA81E41517}"/>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4F6C6452-819C-48AE-88D3-63EF8312C79D}"/>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639735B0-5E90-439C-9BE4-3DB48D68F3A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61</xdr:row>
      <xdr:rowOff>100076</xdr:rowOff>
    </xdr:to>
    <xdr:cxnSp macro="">
      <xdr:nvCxnSpPr>
        <xdr:cNvPr id="132" name="直線コネクタ 131">
          <a:extLst>
            <a:ext uri="{FF2B5EF4-FFF2-40B4-BE49-F238E27FC236}">
              <a16:creationId xmlns:a16="http://schemas.microsoft.com/office/drawing/2014/main" id="{0281480B-D1D5-46A8-A589-122F675D8086}"/>
            </a:ext>
          </a:extLst>
        </xdr:cNvPr>
        <xdr:cNvCxnSpPr/>
      </xdr:nvCxnSpPr>
      <xdr:spPr>
        <a:xfrm flipV="1">
          <a:off x="4114800" y="1026414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3CCBEE8C-FC44-4B68-89B8-1AD55DBE5F34}"/>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95776C89-5747-49BE-9EF2-C218A29F0E61}"/>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100076</xdr:rowOff>
    </xdr:from>
    <xdr:to>
      <xdr:col>19</xdr:col>
      <xdr:colOff>133350</xdr:colOff>
      <xdr:row>61</xdr:row>
      <xdr:rowOff>148336</xdr:rowOff>
    </xdr:to>
    <xdr:cxnSp macro="">
      <xdr:nvCxnSpPr>
        <xdr:cNvPr id="135" name="直線コネクタ 134">
          <a:extLst>
            <a:ext uri="{FF2B5EF4-FFF2-40B4-BE49-F238E27FC236}">
              <a16:creationId xmlns:a16="http://schemas.microsoft.com/office/drawing/2014/main" id="{1A02E296-14D0-463B-82C8-910B228659A2}"/>
            </a:ext>
          </a:extLst>
        </xdr:cNvPr>
        <xdr:cNvCxnSpPr/>
      </xdr:nvCxnSpPr>
      <xdr:spPr>
        <a:xfrm flipV="1">
          <a:off x="3225800" y="105585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5ACEA43F-C077-4CF5-B543-AB7CC9FF0FC1}"/>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3BB286A6-420E-4490-95DF-087255D4B26B}"/>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61</xdr:row>
      <xdr:rowOff>148336</xdr:rowOff>
    </xdr:to>
    <xdr:cxnSp macro="">
      <xdr:nvCxnSpPr>
        <xdr:cNvPr id="138" name="直線コネクタ 137">
          <a:extLst>
            <a:ext uri="{FF2B5EF4-FFF2-40B4-BE49-F238E27FC236}">
              <a16:creationId xmlns:a16="http://schemas.microsoft.com/office/drawing/2014/main" id="{B1D0A924-FA46-4331-8BC7-A7005E694E98}"/>
            </a:ext>
          </a:extLst>
        </xdr:cNvPr>
        <xdr:cNvCxnSpPr/>
      </xdr:nvCxnSpPr>
      <xdr:spPr>
        <a:xfrm>
          <a:off x="2336800" y="1027379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57A74EE4-AE1F-4954-80A0-CF953911A46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AED90283-1CD3-4F27-8DCC-7B30C981D331}"/>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150876</xdr:rowOff>
    </xdr:to>
    <xdr:cxnSp macro="">
      <xdr:nvCxnSpPr>
        <xdr:cNvPr id="141" name="直線コネクタ 140">
          <a:extLst>
            <a:ext uri="{FF2B5EF4-FFF2-40B4-BE49-F238E27FC236}">
              <a16:creationId xmlns:a16="http://schemas.microsoft.com/office/drawing/2014/main" id="{4313DF7F-5942-47BE-B4CC-E9AA207C7F47}"/>
            </a:ext>
          </a:extLst>
        </xdr:cNvPr>
        <xdr:cNvCxnSpPr/>
      </xdr:nvCxnSpPr>
      <xdr:spPr>
        <a:xfrm flipV="1">
          <a:off x="1447800" y="102737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39AF0311-25B1-42C7-AC11-A900D75DD316}"/>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3116F41-B84E-45DA-8B02-F6F8230C5FB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E5A0801B-AC96-40F3-9C60-2DA2C90B989B}"/>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9580BD27-2902-4B39-A06A-3D026E516AFC}"/>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FA6714B-3100-4FC8-92C1-4EB8185131C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9F97183-3972-47DA-9E7C-D29BFD7877C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65665E7-3213-49F2-9D1F-6B522812756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0700076-503A-466F-AAA5-D59462EAB99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2FDD356-DDDD-4078-9BDC-9B06196376E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1" name="楕円 150">
          <a:extLst>
            <a:ext uri="{FF2B5EF4-FFF2-40B4-BE49-F238E27FC236}">
              <a16:creationId xmlns:a16="http://schemas.microsoft.com/office/drawing/2014/main" id="{2F0DAE62-03FB-4E93-8980-8FC7C8E14143}"/>
            </a:ext>
          </a:extLst>
        </xdr:cNvPr>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19067</xdr:rowOff>
    </xdr:from>
    <xdr:ext cx="762000" cy="259045"/>
    <xdr:sp macro="" textlink="">
      <xdr:nvSpPr>
        <xdr:cNvPr id="152" name="財政構造の弾力性該当値テキスト">
          <a:extLst>
            <a:ext uri="{FF2B5EF4-FFF2-40B4-BE49-F238E27FC236}">
              <a16:creationId xmlns:a16="http://schemas.microsoft.com/office/drawing/2014/main" id="{0220640A-B706-44DE-8989-304826B7F06B}"/>
            </a:ext>
          </a:extLst>
        </xdr:cNvPr>
        <xdr:cNvSpPr txBox="1"/>
      </xdr:nvSpPr>
      <xdr:spPr>
        <a:xfrm>
          <a:off x="5041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3" name="楕円 152">
          <a:extLst>
            <a:ext uri="{FF2B5EF4-FFF2-40B4-BE49-F238E27FC236}">
              <a16:creationId xmlns:a16="http://schemas.microsoft.com/office/drawing/2014/main" id="{E883B885-2C39-4871-A0B6-9D1EE58C7385}"/>
            </a:ext>
          </a:extLst>
        </xdr:cNvPr>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4" name="テキスト ボックス 153">
          <a:extLst>
            <a:ext uri="{FF2B5EF4-FFF2-40B4-BE49-F238E27FC236}">
              <a16:creationId xmlns:a16="http://schemas.microsoft.com/office/drawing/2014/main" id="{4A90F217-C3CB-4670-A945-97C0E548A5B8}"/>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5" name="楕円 154">
          <a:extLst>
            <a:ext uri="{FF2B5EF4-FFF2-40B4-BE49-F238E27FC236}">
              <a16:creationId xmlns:a16="http://schemas.microsoft.com/office/drawing/2014/main" id="{E0ED29F9-555D-44AB-A54A-2D10A180892C}"/>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6" name="テキスト ボックス 155">
          <a:extLst>
            <a:ext uri="{FF2B5EF4-FFF2-40B4-BE49-F238E27FC236}">
              <a16:creationId xmlns:a16="http://schemas.microsoft.com/office/drawing/2014/main" id="{40D1182D-C690-4167-A87A-28A82E42AA5F}"/>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7" name="楕円 156">
          <a:extLst>
            <a:ext uri="{FF2B5EF4-FFF2-40B4-BE49-F238E27FC236}">
              <a16:creationId xmlns:a16="http://schemas.microsoft.com/office/drawing/2014/main" id="{D4710722-625C-4D64-8DD9-2CCD3753C2BA}"/>
            </a:ext>
          </a:extLst>
        </xdr:cNvPr>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8" name="テキスト ボックス 157">
          <a:extLst>
            <a:ext uri="{FF2B5EF4-FFF2-40B4-BE49-F238E27FC236}">
              <a16:creationId xmlns:a16="http://schemas.microsoft.com/office/drawing/2014/main" id="{0C7E2480-AE45-4541-98DD-3B0D8C9B5538}"/>
            </a:ext>
          </a:extLst>
        </xdr:cNvPr>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100076</xdr:rowOff>
    </xdr:from>
    <xdr:to>
      <xdr:col>7</xdr:col>
      <xdr:colOff>31750</xdr:colOff>
      <xdr:row>61</xdr:row>
      <xdr:rowOff>30226</xdr:rowOff>
    </xdr:to>
    <xdr:sp macro="" textlink="">
      <xdr:nvSpPr>
        <xdr:cNvPr id="159" name="楕円 158">
          <a:extLst>
            <a:ext uri="{FF2B5EF4-FFF2-40B4-BE49-F238E27FC236}">
              <a16:creationId xmlns:a16="http://schemas.microsoft.com/office/drawing/2014/main" id="{8887B2EC-EF77-4050-AD25-1F5557486AA5}"/>
            </a:ext>
          </a:extLst>
        </xdr:cNvPr>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40403</xdr:rowOff>
    </xdr:from>
    <xdr:ext cx="762000" cy="259045"/>
    <xdr:sp macro="" textlink="">
      <xdr:nvSpPr>
        <xdr:cNvPr id="160" name="テキスト ボックス 159">
          <a:extLst>
            <a:ext uri="{FF2B5EF4-FFF2-40B4-BE49-F238E27FC236}">
              <a16:creationId xmlns:a16="http://schemas.microsoft.com/office/drawing/2014/main" id="{C3AA93F6-0693-4CDC-8EF0-2B3918806E8D}"/>
            </a:ext>
          </a:extLst>
        </xdr:cNvPr>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D942882-5142-4598-9DE0-E27AB615472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708378A-D513-43CC-833D-2C03F5CA19D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D03C538-34DD-49C2-AE8B-CFD78D41FCC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CAD0776-8129-4F76-AD6E-6EB18E4B398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14A6646-1554-4DB3-B495-FCE192BB537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061F01A-BEDA-41D1-B679-46048ED25FC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3234298-1BCD-4B7F-B7BB-55F697E225A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4091EBF-64E4-45DC-900F-6343A5C758F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ED810AE-74B1-4EFA-BECF-FBDF364BCFF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D0524E7-F406-4BCA-A450-1F0125E3EF1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3194691-BEEE-471E-9A39-4ECAFC599D1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9BAF00A-76AB-4D67-B234-903DA892CD7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B04BE11-339A-4DA9-896C-6CCB973C27C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インターネット系システム機器更新等に係る経費が影響し昨年度より増加したが、類似団体平均及び県平均よりも少ない水準となっている。</a:t>
          </a:r>
        </a:p>
        <a:p>
          <a:r>
            <a:rPr kumimoji="1" lang="ja-JP" altLang="en-US" sz="1300">
              <a:latin typeface="ＭＳ Ｐゴシック" panose="020B0600070205080204" pitchFamily="50" charset="-128"/>
              <a:ea typeface="ＭＳ Ｐゴシック" panose="020B0600070205080204" pitchFamily="50" charset="-128"/>
            </a:rPr>
            <a:t>職員の定員管理を適正に行うとともに、業務委託内容と費用対効果を精査、検証することで現在の水準を維持もしくは減少するよう努める。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BCD7E74-B13C-4BA2-B8FC-727BB5DC97C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35BC7C8-FD66-4011-A8B6-93D4C1ADE1C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25BF344F-52ED-43B4-BEB0-94F7CAF66BD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635115CD-D05D-4F93-808C-EC6F193AB8A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CC575960-0BF5-4B8C-8833-B5C49EE636F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F760E7B9-F1AE-42DA-A9FD-1DE7E9CA9A4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AEAFFCC5-A178-4BD7-AE25-63EB86406B3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DADA1DB3-83BB-44BD-94CA-C3D00C42895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73EADA95-4608-45A4-AEE1-EC758E28BD39}"/>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9EB5E45-16C8-4DF7-BE9C-487BA9BFF61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332B8B70-EB19-4BAB-9832-A59CEB6422CD}"/>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CC99FBBE-3B36-47CA-9F28-0094B95F58ED}"/>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EB25A2C-F191-494F-BD84-585C711F6F6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9D8D7FC-B46F-4F32-B5E5-C9F2BB4E81A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465F8B85-C4CD-483E-B9AE-DDEA351BC37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F5C6649B-AB7B-46F1-8CCB-DB92B805079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E26A5067-B35D-4510-A457-190BE5F3997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F2A5ECE-9972-4182-AFBC-8ADD55F67F9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CF88B327-4433-4351-BD8B-103C595A2332}"/>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7CC2D9E9-7A6E-4179-B4A9-70F757B34AB6}"/>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F9BEE651-64F5-4113-A3AF-DB642CABB71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91F5407F-404E-4376-A0E8-13A6F79500C9}"/>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1580C5A6-331E-40E8-A9F3-87480FCD45EA}"/>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119734</xdr:rowOff>
    </xdr:from>
    <xdr:to>
      <xdr:col>23</xdr:col>
      <xdr:colOff>133350</xdr:colOff>
      <xdr:row>83</xdr:row>
      <xdr:rowOff>158491</xdr:rowOff>
    </xdr:to>
    <xdr:cxnSp macro="">
      <xdr:nvCxnSpPr>
        <xdr:cNvPr id="197" name="直線コネクタ 196">
          <a:extLst>
            <a:ext uri="{FF2B5EF4-FFF2-40B4-BE49-F238E27FC236}">
              <a16:creationId xmlns:a16="http://schemas.microsoft.com/office/drawing/2014/main" id="{C887BDAB-3396-4137-852C-5A9DC82EEC16}"/>
            </a:ext>
          </a:extLst>
        </xdr:cNvPr>
        <xdr:cNvCxnSpPr/>
      </xdr:nvCxnSpPr>
      <xdr:spPr>
        <a:xfrm>
          <a:off x="4114800" y="14350084"/>
          <a:ext cx="8382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D27D4ECA-4AE2-4C14-BFE3-2E9ED97A63D9}"/>
            </a:ext>
          </a:extLst>
        </xdr:cNvPr>
        <xdr:cNvSpPr txBox="1"/>
      </xdr:nvSpPr>
      <xdr:spPr>
        <a:xfrm>
          <a:off x="5041900" y="14406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B06D7FDE-5256-4B50-9E59-30BEA6C63C7C}"/>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40977</xdr:rowOff>
    </xdr:from>
    <xdr:to>
      <xdr:col>19</xdr:col>
      <xdr:colOff>133350</xdr:colOff>
      <xdr:row>83</xdr:row>
      <xdr:rowOff>119734</xdr:rowOff>
    </xdr:to>
    <xdr:cxnSp macro="">
      <xdr:nvCxnSpPr>
        <xdr:cNvPr id="200" name="直線コネクタ 199">
          <a:extLst>
            <a:ext uri="{FF2B5EF4-FFF2-40B4-BE49-F238E27FC236}">
              <a16:creationId xmlns:a16="http://schemas.microsoft.com/office/drawing/2014/main" id="{C91B158F-9F22-41E9-B168-B7068333BECD}"/>
            </a:ext>
          </a:extLst>
        </xdr:cNvPr>
        <xdr:cNvCxnSpPr/>
      </xdr:nvCxnSpPr>
      <xdr:spPr>
        <a:xfrm>
          <a:off x="3225800" y="14271327"/>
          <a:ext cx="889000" cy="7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51A4268F-1F58-4C70-A67A-CFBE0814B514}"/>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2410628B-928D-4EFD-8671-F34BC31B7926}"/>
            </a:ext>
          </a:extLst>
        </xdr:cNvPr>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113610</xdr:rowOff>
    </xdr:from>
    <xdr:to>
      <xdr:col>15</xdr:col>
      <xdr:colOff>82550</xdr:colOff>
      <xdr:row>83</xdr:row>
      <xdr:rowOff>40977</xdr:rowOff>
    </xdr:to>
    <xdr:cxnSp macro="">
      <xdr:nvCxnSpPr>
        <xdr:cNvPr id="203" name="直線コネクタ 202">
          <a:extLst>
            <a:ext uri="{FF2B5EF4-FFF2-40B4-BE49-F238E27FC236}">
              <a16:creationId xmlns:a16="http://schemas.microsoft.com/office/drawing/2014/main" id="{F9EC4AF1-2287-45DB-8FC4-B059ABA8275B}"/>
            </a:ext>
          </a:extLst>
        </xdr:cNvPr>
        <xdr:cNvCxnSpPr/>
      </xdr:nvCxnSpPr>
      <xdr:spPr>
        <a:xfrm>
          <a:off x="2336800" y="14172510"/>
          <a:ext cx="8890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405C781D-0664-4BBF-A2D7-D1ADF03A32B1}"/>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8A4A558A-BC2F-4825-A678-5FD22E1D5AFD}"/>
            </a:ext>
          </a:extLst>
        </xdr:cNvPr>
        <xdr:cNvSpPr txBox="1"/>
      </xdr:nvSpPr>
      <xdr:spPr>
        <a:xfrm>
          <a:off x="2844800" y="1433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113610</xdr:rowOff>
    </xdr:from>
    <xdr:to>
      <xdr:col>11</xdr:col>
      <xdr:colOff>31750</xdr:colOff>
      <xdr:row>82</xdr:row>
      <xdr:rowOff>117173</xdr:rowOff>
    </xdr:to>
    <xdr:cxnSp macro="">
      <xdr:nvCxnSpPr>
        <xdr:cNvPr id="206" name="直線コネクタ 205">
          <a:extLst>
            <a:ext uri="{FF2B5EF4-FFF2-40B4-BE49-F238E27FC236}">
              <a16:creationId xmlns:a16="http://schemas.microsoft.com/office/drawing/2014/main" id="{4B1F0E21-3B06-4C6D-80A0-F588AD213E30}"/>
            </a:ext>
          </a:extLst>
        </xdr:cNvPr>
        <xdr:cNvCxnSpPr/>
      </xdr:nvCxnSpPr>
      <xdr:spPr>
        <a:xfrm flipV="1">
          <a:off x="1447800" y="14172510"/>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820B2573-A52C-4CA5-8CC7-31DEC095F724}"/>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4CC2A850-6EB8-4A1E-96FD-7204A7764A6A}"/>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3EB04A6F-B67E-441B-9711-F1B9622235EB}"/>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852368A7-6A0F-44B9-99B6-2801027EC538}"/>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BD59DAC-2F10-4D2C-8EF1-533A4335625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9CEB196-3597-4E9E-AC81-6586E7CB8B5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B5E055F-1E57-416D-B3EE-BA27A05E04F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291A4E6-5ED6-459E-959A-32A39643B3E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7FE2B47B-A42F-4BB5-8842-47DD6E6C212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107691</xdr:rowOff>
    </xdr:from>
    <xdr:to>
      <xdr:col>23</xdr:col>
      <xdr:colOff>184150</xdr:colOff>
      <xdr:row>84</xdr:row>
      <xdr:rowOff>37841</xdr:rowOff>
    </xdr:to>
    <xdr:sp macro="" textlink="">
      <xdr:nvSpPr>
        <xdr:cNvPr id="216" name="楕円 215">
          <a:extLst>
            <a:ext uri="{FF2B5EF4-FFF2-40B4-BE49-F238E27FC236}">
              <a16:creationId xmlns:a16="http://schemas.microsoft.com/office/drawing/2014/main" id="{0B4A5930-2B72-49BB-B736-3E21693F52E2}"/>
            </a:ext>
          </a:extLst>
        </xdr:cNvPr>
        <xdr:cNvSpPr/>
      </xdr:nvSpPr>
      <xdr:spPr>
        <a:xfrm>
          <a:off x="4902200" y="143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124218</xdr:rowOff>
    </xdr:from>
    <xdr:ext cx="762000" cy="259045"/>
    <xdr:sp macro="" textlink="">
      <xdr:nvSpPr>
        <xdr:cNvPr id="217" name="人件費・物件費等の状況該当値テキスト">
          <a:extLst>
            <a:ext uri="{FF2B5EF4-FFF2-40B4-BE49-F238E27FC236}">
              <a16:creationId xmlns:a16="http://schemas.microsoft.com/office/drawing/2014/main" id="{B2A777D2-D489-48F8-BEE0-AA1D7B3FD2D6}"/>
            </a:ext>
          </a:extLst>
        </xdr:cNvPr>
        <xdr:cNvSpPr txBox="1"/>
      </xdr:nvSpPr>
      <xdr:spPr>
        <a:xfrm>
          <a:off x="5041900" y="1418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68934</xdr:rowOff>
    </xdr:from>
    <xdr:to>
      <xdr:col>19</xdr:col>
      <xdr:colOff>184150</xdr:colOff>
      <xdr:row>83</xdr:row>
      <xdr:rowOff>170534</xdr:rowOff>
    </xdr:to>
    <xdr:sp macro="" textlink="">
      <xdr:nvSpPr>
        <xdr:cNvPr id="218" name="楕円 217">
          <a:extLst>
            <a:ext uri="{FF2B5EF4-FFF2-40B4-BE49-F238E27FC236}">
              <a16:creationId xmlns:a16="http://schemas.microsoft.com/office/drawing/2014/main" id="{25187C01-0695-4A0D-8927-7112406BDE87}"/>
            </a:ext>
          </a:extLst>
        </xdr:cNvPr>
        <xdr:cNvSpPr/>
      </xdr:nvSpPr>
      <xdr:spPr>
        <a:xfrm>
          <a:off x="4064000" y="142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9261</xdr:rowOff>
    </xdr:from>
    <xdr:ext cx="736600" cy="259045"/>
    <xdr:sp macro="" textlink="">
      <xdr:nvSpPr>
        <xdr:cNvPr id="219" name="テキスト ボックス 218">
          <a:extLst>
            <a:ext uri="{FF2B5EF4-FFF2-40B4-BE49-F238E27FC236}">
              <a16:creationId xmlns:a16="http://schemas.microsoft.com/office/drawing/2014/main" id="{08A7926C-3271-4D2B-AA28-1FECAEA71C2A}"/>
            </a:ext>
          </a:extLst>
        </xdr:cNvPr>
        <xdr:cNvSpPr txBox="1"/>
      </xdr:nvSpPr>
      <xdr:spPr>
        <a:xfrm>
          <a:off x="3733800" y="1406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161627</xdr:rowOff>
    </xdr:from>
    <xdr:to>
      <xdr:col>15</xdr:col>
      <xdr:colOff>133350</xdr:colOff>
      <xdr:row>83</xdr:row>
      <xdr:rowOff>91777</xdr:rowOff>
    </xdr:to>
    <xdr:sp macro="" textlink="">
      <xdr:nvSpPr>
        <xdr:cNvPr id="220" name="楕円 219">
          <a:extLst>
            <a:ext uri="{FF2B5EF4-FFF2-40B4-BE49-F238E27FC236}">
              <a16:creationId xmlns:a16="http://schemas.microsoft.com/office/drawing/2014/main" id="{9894706C-E0C0-4E64-95C6-38D40DAE1BF4}"/>
            </a:ext>
          </a:extLst>
        </xdr:cNvPr>
        <xdr:cNvSpPr/>
      </xdr:nvSpPr>
      <xdr:spPr>
        <a:xfrm>
          <a:off x="3175000" y="142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101954</xdr:rowOff>
    </xdr:from>
    <xdr:ext cx="762000" cy="259045"/>
    <xdr:sp macro="" textlink="">
      <xdr:nvSpPr>
        <xdr:cNvPr id="221" name="テキスト ボックス 220">
          <a:extLst>
            <a:ext uri="{FF2B5EF4-FFF2-40B4-BE49-F238E27FC236}">
              <a16:creationId xmlns:a16="http://schemas.microsoft.com/office/drawing/2014/main" id="{9B998A97-ADDD-4348-B798-5EF624AEB0B3}"/>
            </a:ext>
          </a:extLst>
        </xdr:cNvPr>
        <xdr:cNvSpPr txBox="1"/>
      </xdr:nvSpPr>
      <xdr:spPr>
        <a:xfrm>
          <a:off x="2844800" y="139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62810</xdr:rowOff>
    </xdr:from>
    <xdr:to>
      <xdr:col>11</xdr:col>
      <xdr:colOff>82550</xdr:colOff>
      <xdr:row>82</xdr:row>
      <xdr:rowOff>164410</xdr:rowOff>
    </xdr:to>
    <xdr:sp macro="" textlink="">
      <xdr:nvSpPr>
        <xdr:cNvPr id="222" name="楕円 221">
          <a:extLst>
            <a:ext uri="{FF2B5EF4-FFF2-40B4-BE49-F238E27FC236}">
              <a16:creationId xmlns:a16="http://schemas.microsoft.com/office/drawing/2014/main" id="{CF900175-E11E-474F-A75E-F9C2126CCCDD}"/>
            </a:ext>
          </a:extLst>
        </xdr:cNvPr>
        <xdr:cNvSpPr/>
      </xdr:nvSpPr>
      <xdr:spPr>
        <a:xfrm>
          <a:off x="2286000" y="141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3137</xdr:rowOff>
    </xdr:from>
    <xdr:ext cx="762000" cy="259045"/>
    <xdr:sp macro="" textlink="">
      <xdr:nvSpPr>
        <xdr:cNvPr id="223" name="テキスト ボックス 222">
          <a:extLst>
            <a:ext uri="{FF2B5EF4-FFF2-40B4-BE49-F238E27FC236}">
              <a16:creationId xmlns:a16="http://schemas.microsoft.com/office/drawing/2014/main" id="{1521B802-B911-4AF7-869B-0F2D00B22DCB}"/>
            </a:ext>
          </a:extLst>
        </xdr:cNvPr>
        <xdr:cNvSpPr txBox="1"/>
      </xdr:nvSpPr>
      <xdr:spPr>
        <a:xfrm>
          <a:off x="1955800" y="138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66373</xdr:rowOff>
    </xdr:from>
    <xdr:to>
      <xdr:col>7</xdr:col>
      <xdr:colOff>31750</xdr:colOff>
      <xdr:row>82</xdr:row>
      <xdr:rowOff>167973</xdr:rowOff>
    </xdr:to>
    <xdr:sp macro="" textlink="">
      <xdr:nvSpPr>
        <xdr:cNvPr id="224" name="楕円 223">
          <a:extLst>
            <a:ext uri="{FF2B5EF4-FFF2-40B4-BE49-F238E27FC236}">
              <a16:creationId xmlns:a16="http://schemas.microsoft.com/office/drawing/2014/main" id="{7F3F0848-C5C3-495A-99D3-A4BEDAF99478}"/>
            </a:ext>
          </a:extLst>
        </xdr:cNvPr>
        <xdr:cNvSpPr/>
      </xdr:nvSpPr>
      <xdr:spPr>
        <a:xfrm>
          <a:off x="1397000" y="14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6700</xdr:rowOff>
    </xdr:from>
    <xdr:ext cx="762000" cy="259045"/>
    <xdr:sp macro="" textlink="">
      <xdr:nvSpPr>
        <xdr:cNvPr id="225" name="テキスト ボックス 224">
          <a:extLst>
            <a:ext uri="{FF2B5EF4-FFF2-40B4-BE49-F238E27FC236}">
              <a16:creationId xmlns:a16="http://schemas.microsoft.com/office/drawing/2014/main" id="{E6E3D072-5AA0-4F88-8256-55DD364A6CAF}"/>
            </a:ext>
          </a:extLst>
        </xdr:cNvPr>
        <xdr:cNvSpPr txBox="1"/>
      </xdr:nvSpPr>
      <xdr:spPr>
        <a:xfrm>
          <a:off x="1066800" y="1389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A188C35F-0ABA-4984-A26D-E97040EFA1D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922C44D-6998-49B0-AAC2-09BE6FFDED1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775816A-6509-42F1-9311-D57B1193924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84944734-16F0-4CDB-BAEF-7C32D9F8472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AB52CFC-14A6-4D46-BD24-31FC71C853A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D60B409-1B89-495E-8FE1-87676BF403B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35192590-CBE8-48C4-870C-53958B6ACDA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1F632A7-CECE-452C-8099-D46B13AC43D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CF74CF78-2C42-4AC1-804D-E94FF325834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FDD79B5E-E8C0-4589-87A7-09BCE774DC8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C350EF3-A5AA-4304-A631-AC53DE89687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00BFEB8-A599-49B3-B7E4-575FFEC1BA0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4BEA5860-39BB-4BA8-BEAB-7F6A6BD8BA1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職員の給与については、人事院勧告及び国家公務員に準じた制度に基づき運用しており、これまで類似団体平均よりも低い水準を維持してきた。今後も国家公務員の給与体系に準じた運用を継続していく。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F6AF34F9-43CA-41A0-8311-3A2F492A682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8E920F30-9F92-4DF0-8DAF-47D8BBF588D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107828E5-0D92-4D07-B2CC-EADF9AF9998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4FABEF02-241A-4FA3-B38B-13E14D1EA06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134BE1CE-4FA2-4CB3-88AF-E7599375805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89AD403E-BEC2-42E3-9BC7-24FA6259776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CE583371-9D7E-4C20-966C-75E153D8316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E63A31E7-85E0-4AA8-9362-7961EF9BB9B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64D881CE-626F-4C82-8226-7922FE09341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2BD422AD-16CD-429B-A248-51847ED64E2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95BAF3FD-A0F0-4520-87B7-75C2F861C3F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8BB9253C-624E-4FFC-BE90-293DA38661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2B601E33-4632-4A2F-BF6F-CA3EC2BB78C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78ADBF3D-EAA4-43DF-B334-922136C5A92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EB56E5F5-CC5F-4386-884B-20671D03F64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55765FF8-7ECF-4BCB-B333-CABC06B3E667}"/>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A55C4D5-C5E0-40B3-A44E-BEEA89F3C8DE}"/>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94919AAB-158C-41CB-A1C1-1B495C63E955}"/>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EADAC371-7D46-49C7-8754-31F0FB4B0E3D}"/>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3303554-FCFF-4D55-82A1-9B712254B486}"/>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112184</xdr:rowOff>
    </xdr:to>
    <xdr:cxnSp macro="">
      <xdr:nvCxnSpPr>
        <xdr:cNvPr id="259" name="直線コネクタ 258">
          <a:extLst>
            <a:ext uri="{FF2B5EF4-FFF2-40B4-BE49-F238E27FC236}">
              <a16:creationId xmlns:a16="http://schemas.microsoft.com/office/drawing/2014/main" id="{13C05D5F-4A0D-4AE5-9BA5-DC67EDC9E7FD}"/>
            </a:ext>
          </a:extLst>
        </xdr:cNvPr>
        <xdr:cNvCxnSpPr/>
      </xdr:nvCxnSpPr>
      <xdr:spPr>
        <a:xfrm flipV="1">
          <a:off x="16179800" y="14578189"/>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29C9E295-1624-42D9-AF5E-1F1C5047F1A2}"/>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327870E5-01CE-4368-B944-CB4CC7337D7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155222</xdr:rowOff>
    </xdr:to>
    <xdr:cxnSp macro="">
      <xdr:nvCxnSpPr>
        <xdr:cNvPr id="262" name="直線コネクタ 261">
          <a:extLst>
            <a:ext uri="{FF2B5EF4-FFF2-40B4-BE49-F238E27FC236}">
              <a16:creationId xmlns:a16="http://schemas.microsoft.com/office/drawing/2014/main" id="{9811FE6E-CF8E-47AB-BA3E-2F3B855FC80A}"/>
            </a:ext>
          </a:extLst>
        </xdr:cNvPr>
        <xdr:cNvCxnSpPr/>
      </xdr:nvCxnSpPr>
      <xdr:spPr>
        <a:xfrm flipV="1">
          <a:off x="15290800" y="14685434"/>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9B5A134-6211-4B67-A68A-9F91EFD7E499}"/>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72383523-2E49-4219-91B9-4537EAD1ADA1}"/>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23421941-60C6-4591-9A1E-9D5AB806FFF1}"/>
            </a:ext>
          </a:extLst>
        </xdr:cNvPr>
        <xdr:cNvCxnSpPr/>
      </xdr:nvCxnSpPr>
      <xdr:spPr>
        <a:xfrm>
          <a:off x="14401800" y="1457818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FCD3073B-EE35-48C8-8AC8-863CF7C2FF58}"/>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8F3A9E2F-F170-46A8-BB34-97025FCFD4F3}"/>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45155</xdr:rowOff>
    </xdr:to>
    <xdr:cxnSp macro="">
      <xdr:nvCxnSpPr>
        <xdr:cNvPr id="268" name="直線コネクタ 267">
          <a:extLst>
            <a:ext uri="{FF2B5EF4-FFF2-40B4-BE49-F238E27FC236}">
              <a16:creationId xmlns:a16="http://schemas.microsoft.com/office/drawing/2014/main" id="{A68CD392-2AE1-4826-A764-123EFFC015B5}"/>
            </a:ext>
          </a:extLst>
        </xdr:cNvPr>
        <xdr:cNvCxnSpPr/>
      </xdr:nvCxnSpPr>
      <xdr:spPr>
        <a:xfrm flipV="1">
          <a:off x="13512800" y="145781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61D11A96-3012-49F9-94CE-6188DE051602}"/>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C5F7CF25-DC10-4D24-9B1E-807C097019CC}"/>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866A8170-0821-404B-A3ED-D30878D37734}"/>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6F317016-925E-4F39-B007-93EE2AE68A26}"/>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5C9CA09-B2FD-4F22-A923-969E29D43C9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DB5FFD5-8F4A-4F75-AB78-079356B3AC0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2A886DC-686E-4009-8E9B-EFBBABB318A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F66EF29-27D0-4A98-A5A2-B160B54F4B4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A1FF833-7C08-4FE4-93B9-661C209E8B7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8" name="楕円 277">
          <a:extLst>
            <a:ext uri="{FF2B5EF4-FFF2-40B4-BE49-F238E27FC236}">
              <a16:creationId xmlns:a16="http://schemas.microsoft.com/office/drawing/2014/main" id="{8899FC02-3F6B-4DD5-BA48-A1CAEC19A0FC}"/>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9" name="給与水準   （国との比較）該当値テキスト">
          <a:extLst>
            <a:ext uri="{FF2B5EF4-FFF2-40B4-BE49-F238E27FC236}">
              <a16:creationId xmlns:a16="http://schemas.microsoft.com/office/drawing/2014/main" id="{048F4E84-DC8C-4721-8A8F-3D2683A919D9}"/>
            </a:ext>
          </a:extLst>
        </xdr:cNvPr>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0" name="楕円 279">
          <a:extLst>
            <a:ext uri="{FF2B5EF4-FFF2-40B4-BE49-F238E27FC236}">
              <a16:creationId xmlns:a16="http://schemas.microsoft.com/office/drawing/2014/main" id="{234A5B6C-61B5-480B-BD7B-9DA5F7E6CEDE}"/>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1" name="テキスト ボックス 280">
          <a:extLst>
            <a:ext uri="{FF2B5EF4-FFF2-40B4-BE49-F238E27FC236}">
              <a16:creationId xmlns:a16="http://schemas.microsoft.com/office/drawing/2014/main" id="{693FE687-25F9-4C09-8A22-8BEAD87D949F}"/>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2" name="楕円 281">
          <a:extLst>
            <a:ext uri="{FF2B5EF4-FFF2-40B4-BE49-F238E27FC236}">
              <a16:creationId xmlns:a16="http://schemas.microsoft.com/office/drawing/2014/main" id="{A9D50B34-E883-4D24-8AC4-FA7914C08C4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3" name="テキスト ボックス 282">
          <a:extLst>
            <a:ext uri="{FF2B5EF4-FFF2-40B4-BE49-F238E27FC236}">
              <a16:creationId xmlns:a16="http://schemas.microsoft.com/office/drawing/2014/main" id="{6C1521F8-8EE0-4FCC-A39F-CDD76FC7A54E}"/>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4" name="楕円 283">
          <a:extLst>
            <a:ext uri="{FF2B5EF4-FFF2-40B4-BE49-F238E27FC236}">
              <a16:creationId xmlns:a16="http://schemas.microsoft.com/office/drawing/2014/main" id="{80B2D5D4-6302-48F5-8751-64663457716A}"/>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5" name="テキスト ボックス 284">
          <a:extLst>
            <a:ext uri="{FF2B5EF4-FFF2-40B4-BE49-F238E27FC236}">
              <a16:creationId xmlns:a16="http://schemas.microsoft.com/office/drawing/2014/main" id="{D874E03C-C239-4EB2-B8E9-8CC7BBA5A313}"/>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6" name="楕円 285">
          <a:extLst>
            <a:ext uri="{FF2B5EF4-FFF2-40B4-BE49-F238E27FC236}">
              <a16:creationId xmlns:a16="http://schemas.microsoft.com/office/drawing/2014/main" id="{DF61A532-7490-41BB-BA27-008133AABDE1}"/>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7" name="テキスト ボックス 286">
          <a:extLst>
            <a:ext uri="{FF2B5EF4-FFF2-40B4-BE49-F238E27FC236}">
              <a16:creationId xmlns:a16="http://schemas.microsoft.com/office/drawing/2014/main" id="{1751B352-5E2F-4109-8681-1AAECA5885F3}"/>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C3564D6-1146-4541-BE2C-3F20C3DD267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61B883FC-8493-4345-A690-0C6A2E201F9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DA6BCC8C-AAAB-45C6-A258-2AF9177E46E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B0117E8E-BAA3-4047-B71C-633A0430A37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B02E5D67-3B3A-4BD8-B541-1DF4296458A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C0E41799-622E-4D69-9870-A2E677132E4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8D55922C-F895-49CD-AA22-66304A4D8B7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7C98737B-4311-41B7-906D-858DFBD96EE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B63D7D20-86EF-4809-90FA-D2942DBF0F9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A2E66BFA-A379-47F6-B3AA-11950C983CE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64AE59E8-168B-4B68-B295-F3199698255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3CAB0279-A5D3-4ADA-ADC3-41457C5471C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F3141E17-C574-4658-B76B-A923CC8BF11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と臨時職員の業務の見直しをしながら、役割分担の明確化を図るとともに、退職者補充の抑制を意識しながら進めており、類似団体よりも低い水準となっている。今後も事務の合理化を進め、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12FF0BCA-FA54-4239-93B0-B586DEFEF7D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6E7D8B25-DD93-4C19-B033-5D87F258784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863CA89E-D4B2-4DD1-87EB-50F92C6341E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41FB3529-8EE7-42CE-B164-526D19225E7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10B6EED4-E0A2-48C0-BE5C-41C4E8E64F5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F57B16E0-A54C-44B6-AB39-A8C47DD2D6B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BD1AD030-138E-4F90-A37F-06AEC1CA2DA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36CA81B-5FB6-45B4-896A-0B727D07FE6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E9EFA9CE-43F7-4BD0-B88D-AE6F5EBAAF0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5B95E265-5409-4438-BBBF-053D4F3BF79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F21E84EB-4FBA-4F7E-9517-C588817DD43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CDC13739-987E-42D1-BEAF-37E63B6724D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5C6DEFA4-44DD-4FB3-AD85-6A5D8F06180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BAB75F2-6280-41AD-8EFE-0F6C469A97B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44F6BDB9-0697-49F7-8E17-1EF833A96B1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D634AB80-43AB-478F-A6A3-38BE35D467B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89FF8887-F94F-4E2E-B659-A7033752600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99E2F75F-C462-463E-89B6-E54D19ADE0F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81984700-AFA7-433E-95CE-87FF2732C18F}"/>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77D815A5-0D39-48BF-8B06-0BEE4D3AF4C1}"/>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CE2B05DF-216E-47A3-8A0C-12233FC9E989}"/>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3D300025-8747-4F64-95E6-ACBF56D3A56D}"/>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398C7ABD-D8A0-442E-8D8D-9A462AC25A23}"/>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36649</xdr:rowOff>
    </xdr:to>
    <xdr:cxnSp macro="">
      <xdr:nvCxnSpPr>
        <xdr:cNvPr id="324" name="直線コネクタ 323">
          <a:extLst>
            <a:ext uri="{FF2B5EF4-FFF2-40B4-BE49-F238E27FC236}">
              <a16:creationId xmlns:a16="http://schemas.microsoft.com/office/drawing/2014/main" id="{CE49B607-388D-49BF-8DA5-F56FF24F593A}"/>
            </a:ext>
          </a:extLst>
        </xdr:cNvPr>
        <xdr:cNvCxnSpPr/>
      </xdr:nvCxnSpPr>
      <xdr:spPr>
        <a:xfrm>
          <a:off x="16179800" y="1049337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912040CE-A6B2-40FC-88D3-04B1FAFB4C12}"/>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2C006494-716B-4711-A972-3B51335B8693}"/>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34925</xdr:rowOff>
    </xdr:to>
    <xdr:cxnSp macro="">
      <xdr:nvCxnSpPr>
        <xdr:cNvPr id="327" name="直線コネクタ 326">
          <a:extLst>
            <a:ext uri="{FF2B5EF4-FFF2-40B4-BE49-F238E27FC236}">
              <a16:creationId xmlns:a16="http://schemas.microsoft.com/office/drawing/2014/main" id="{F149058A-EBE3-44E6-9B7D-897CD4541FCC}"/>
            </a:ext>
          </a:extLst>
        </xdr:cNvPr>
        <xdr:cNvCxnSpPr/>
      </xdr:nvCxnSpPr>
      <xdr:spPr>
        <a:xfrm>
          <a:off x="15290800" y="1049165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EB9E80FD-46DE-403D-883B-3B1C761A9B52}"/>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EC504EA5-85F6-43A2-B6C9-B459EAFED826}"/>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45266</xdr:rowOff>
    </xdr:to>
    <xdr:cxnSp macro="">
      <xdr:nvCxnSpPr>
        <xdr:cNvPr id="330" name="直線コネクタ 329">
          <a:extLst>
            <a:ext uri="{FF2B5EF4-FFF2-40B4-BE49-F238E27FC236}">
              <a16:creationId xmlns:a16="http://schemas.microsoft.com/office/drawing/2014/main" id="{EE9AE661-8B2E-433B-8858-1BFFDD430B6F}"/>
            </a:ext>
          </a:extLst>
        </xdr:cNvPr>
        <xdr:cNvCxnSpPr/>
      </xdr:nvCxnSpPr>
      <xdr:spPr>
        <a:xfrm flipV="1">
          <a:off x="14401800" y="104916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82391678-5CAA-4BD2-9DE7-18DFA102D28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EC88A015-248B-444C-A56E-9BA6D6479D19}"/>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7348</xdr:rowOff>
    </xdr:from>
    <xdr:to>
      <xdr:col>68</xdr:col>
      <xdr:colOff>152400</xdr:colOff>
      <xdr:row>61</xdr:row>
      <xdr:rowOff>45266</xdr:rowOff>
    </xdr:to>
    <xdr:cxnSp macro="">
      <xdr:nvCxnSpPr>
        <xdr:cNvPr id="333" name="直線コネクタ 332">
          <a:extLst>
            <a:ext uri="{FF2B5EF4-FFF2-40B4-BE49-F238E27FC236}">
              <a16:creationId xmlns:a16="http://schemas.microsoft.com/office/drawing/2014/main" id="{5AF32600-9297-4863-B287-E0131F7CB134}"/>
            </a:ext>
          </a:extLst>
        </xdr:cNvPr>
        <xdr:cNvCxnSpPr/>
      </xdr:nvCxnSpPr>
      <xdr:spPr>
        <a:xfrm>
          <a:off x="13512800" y="1046579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F5AF465D-43BE-4A8D-AE62-CEF623ADC52F}"/>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9E90834D-4ED8-452A-849A-B99600286712}"/>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7BCA6FD2-9EBD-41A7-9ADF-DFAF30F6FE2D}"/>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AC1F032D-F774-4C02-A1A4-8FDC0A520FB5}"/>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4D288C4-2CB2-4A22-A362-DB5D82245EC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5FFDBA5-87C5-4AB2-B44A-6BAE303DC19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5FBF568-1051-4611-8B6B-08D660B2BF9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8091E87-893C-47BA-ACE0-A4152CEE5E8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B3ED4F1-786F-4917-9FAE-184C0B8D0B6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157299</xdr:rowOff>
    </xdr:from>
    <xdr:to>
      <xdr:col>81</xdr:col>
      <xdr:colOff>95250</xdr:colOff>
      <xdr:row>61</xdr:row>
      <xdr:rowOff>87449</xdr:rowOff>
    </xdr:to>
    <xdr:sp macro="" textlink="">
      <xdr:nvSpPr>
        <xdr:cNvPr id="343" name="楕円 342">
          <a:extLst>
            <a:ext uri="{FF2B5EF4-FFF2-40B4-BE49-F238E27FC236}">
              <a16:creationId xmlns:a16="http://schemas.microsoft.com/office/drawing/2014/main" id="{28B9B7D9-8743-4C84-BD8D-331757D850F2}"/>
            </a:ext>
          </a:extLst>
        </xdr:cNvPr>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2376</xdr:rowOff>
    </xdr:from>
    <xdr:ext cx="762000" cy="259045"/>
    <xdr:sp macro="" textlink="">
      <xdr:nvSpPr>
        <xdr:cNvPr id="344" name="定員管理の状況該当値テキスト">
          <a:extLst>
            <a:ext uri="{FF2B5EF4-FFF2-40B4-BE49-F238E27FC236}">
              <a16:creationId xmlns:a16="http://schemas.microsoft.com/office/drawing/2014/main" id="{03869205-E6A3-4B52-BAF7-16630C424401}"/>
            </a:ext>
          </a:extLst>
        </xdr:cNvPr>
        <xdr:cNvSpPr txBox="1"/>
      </xdr:nvSpPr>
      <xdr:spPr>
        <a:xfrm>
          <a:off x="17106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5" name="楕円 344">
          <a:extLst>
            <a:ext uri="{FF2B5EF4-FFF2-40B4-BE49-F238E27FC236}">
              <a16:creationId xmlns:a16="http://schemas.microsoft.com/office/drawing/2014/main" id="{2CA58F02-EF88-4944-9FE5-E6DC0087E35D}"/>
            </a:ext>
          </a:extLst>
        </xdr:cNvPr>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6" name="テキスト ボックス 345">
          <a:extLst>
            <a:ext uri="{FF2B5EF4-FFF2-40B4-BE49-F238E27FC236}">
              <a16:creationId xmlns:a16="http://schemas.microsoft.com/office/drawing/2014/main" id="{A51E183D-3E52-4A5D-BCA7-4E551970727B}"/>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7" name="楕円 346">
          <a:extLst>
            <a:ext uri="{FF2B5EF4-FFF2-40B4-BE49-F238E27FC236}">
              <a16:creationId xmlns:a16="http://schemas.microsoft.com/office/drawing/2014/main" id="{216B7968-AEDE-4463-BA97-71282AA25309}"/>
            </a:ext>
          </a:extLst>
        </xdr:cNvPr>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94178</xdr:rowOff>
    </xdr:from>
    <xdr:ext cx="762000" cy="259045"/>
    <xdr:sp macro="" textlink="">
      <xdr:nvSpPr>
        <xdr:cNvPr id="348" name="テキスト ボックス 347">
          <a:extLst>
            <a:ext uri="{FF2B5EF4-FFF2-40B4-BE49-F238E27FC236}">
              <a16:creationId xmlns:a16="http://schemas.microsoft.com/office/drawing/2014/main" id="{090E55E2-59FF-43A3-83E0-428215E6EE0F}"/>
            </a:ext>
          </a:extLst>
        </xdr:cNvPr>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9" name="楕円 348">
          <a:extLst>
            <a:ext uri="{FF2B5EF4-FFF2-40B4-BE49-F238E27FC236}">
              <a16:creationId xmlns:a16="http://schemas.microsoft.com/office/drawing/2014/main" id="{5DC06A22-1363-48E2-8C3E-8BB398E6DE75}"/>
            </a:ext>
          </a:extLst>
        </xdr:cNvPr>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50" name="テキスト ボックス 349">
          <a:extLst>
            <a:ext uri="{FF2B5EF4-FFF2-40B4-BE49-F238E27FC236}">
              <a16:creationId xmlns:a16="http://schemas.microsoft.com/office/drawing/2014/main" id="{903EDF53-1EB0-41B6-83B6-B4805FC961E8}"/>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127998</xdr:rowOff>
    </xdr:from>
    <xdr:to>
      <xdr:col>64</xdr:col>
      <xdr:colOff>152400</xdr:colOff>
      <xdr:row>61</xdr:row>
      <xdr:rowOff>58148</xdr:rowOff>
    </xdr:to>
    <xdr:sp macro="" textlink="">
      <xdr:nvSpPr>
        <xdr:cNvPr id="351" name="楕円 350">
          <a:extLst>
            <a:ext uri="{FF2B5EF4-FFF2-40B4-BE49-F238E27FC236}">
              <a16:creationId xmlns:a16="http://schemas.microsoft.com/office/drawing/2014/main" id="{349F9FFE-BAB7-465E-A23D-04AB46EC2B9E}"/>
            </a:ext>
          </a:extLst>
        </xdr:cNvPr>
        <xdr:cNvSpPr/>
      </xdr:nvSpPr>
      <xdr:spPr>
        <a:xfrm>
          <a:off x="13462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68325</xdr:rowOff>
    </xdr:from>
    <xdr:ext cx="762000" cy="259045"/>
    <xdr:sp macro="" textlink="">
      <xdr:nvSpPr>
        <xdr:cNvPr id="352" name="テキスト ボックス 351">
          <a:extLst>
            <a:ext uri="{FF2B5EF4-FFF2-40B4-BE49-F238E27FC236}">
              <a16:creationId xmlns:a16="http://schemas.microsoft.com/office/drawing/2014/main" id="{347D8590-FFF2-4777-9490-01C17FF00CA2}"/>
            </a:ext>
          </a:extLst>
        </xdr:cNvPr>
        <xdr:cNvSpPr txBox="1"/>
      </xdr:nvSpPr>
      <xdr:spPr>
        <a:xfrm>
          <a:off x="13131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C83EB0CB-F2F6-4D16-9E1E-06CED708C88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27744B94-DB16-4E23-BCFF-BAB625FF20D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317A541-7BF2-46B8-94A8-0002AD74268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560ACE5C-B7C3-436A-8F48-5D6980626EB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7EF88EA1-0464-4A02-B754-FAB37B9CBD3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E9BA0162-06F1-4A3E-9679-99363AD4798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8F2DD0DB-498D-4541-95AA-621A5881A0D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E2C7DDA6-1513-4F63-8B6B-7F5D5F79690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120D1C03-3D58-41CD-A69F-17E57AA1FDE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8A339FF9-45A7-41B7-A369-11FA3079B65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3719694B-48C2-437F-9533-5078C75FD32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8A5AC077-6D51-49A5-BF8B-63A57C5C7B1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308F43B3-F5C1-44DA-9D15-6F8A19B16AF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より低い水準で推移している。昨今は金利水準が低いことから、財政状況を見据えながら、貴重な財源確保の手段である地方債を有効に活用し、堅実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910D8894-40AB-48C6-90A0-2A0781E1458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D4A9950-F8E6-48E1-A34C-3EBE35D8BFD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952D389-081D-4F0B-86E2-80DF863916F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3CF6699B-07EE-461F-8B7C-D63B9396AEA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8AA508F7-E78D-41C3-9ED8-964D3476C79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1FF54944-465A-47C7-B8B4-4DC5F787BD4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2A791279-D6B1-4521-8B85-434724A8F87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5F083A69-82C4-4BDD-9093-2FCD2674842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CFC4E564-11F6-4C6E-9174-AB4411C7930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CD73554D-39A6-404A-8CFD-9E6FEB3E4C8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D19BD293-3A4B-4BAE-B3AB-8765BAB7BC6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1BC659EC-E0F8-4862-917D-C42DE9867DF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7FFC2AFF-555E-4D7B-9895-E44C3D1635F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186C07F3-4710-4208-A56C-DA4E9CF05DC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B625C33A-1E46-4552-A5A1-EABE6B538F28}"/>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17254859-E8C3-4AC5-AFF9-7F0A25256969}"/>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FFE4F3BE-EEE5-4676-AE70-03AFA090F86B}"/>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9E4DE4B-2408-49D4-B8CF-6958E2948325}"/>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A775E32A-9E00-46A0-A682-6F0D519232F7}"/>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846</xdr:rowOff>
    </xdr:to>
    <xdr:cxnSp macro="">
      <xdr:nvCxnSpPr>
        <xdr:cNvPr id="385" name="直線コネクタ 384">
          <a:extLst>
            <a:ext uri="{FF2B5EF4-FFF2-40B4-BE49-F238E27FC236}">
              <a16:creationId xmlns:a16="http://schemas.microsoft.com/office/drawing/2014/main" id="{741E7B85-49C6-4A53-93FE-FF6A40BD02E2}"/>
            </a:ext>
          </a:extLst>
        </xdr:cNvPr>
        <xdr:cNvCxnSpPr/>
      </xdr:nvCxnSpPr>
      <xdr:spPr>
        <a:xfrm>
          <a:off x="16179800" y="667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975B3877-C431-4F57-A8BE-44A0BB73B0CA}"/>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7423B563-FD2F-4C33-B26B-992606515D3A}"/>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164254</xdr:rowOff>
    </xdr:to>
    <xdr:cxnSp macro="">
      <xdr:nvCxnSpPr>
        <xdr:cNvPr id="388" name="直線コネクタ 387">
          <a:extLst>
            <a:ext uri="{FF2B5EF4-FFF2-40B4-BE49-F238E27FC236}">
              <a16:creationId xmlns:a16="http://schemas.microsoft.com/office/drawing/2014/main" id="{C83D2439-8BE9-4485-AF28-6A5978151E28}"/>
            </a:ext>
          </a:extLst>
        </xdr:cNvPr>
        <xdr:cNvCxnSpPr/>
      </xdr:nvCxnSpPr>
      <xdr:spPr>
        <a:xfrm>
          <a:off x="15290800" y="664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E95A4A-6CD2-4260-A4A6-040EA5C96A99}"/>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62B68486-4721-4728-8CBE-A62326C95826}"/>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132080</xdr:rowOff>
    </xdr:to>
    <xdr:cxnSp macro="">
      <xdr:nvCxnSpPr>
        <xdr:cNvPr id="391" name="直線コネクタ 390">
          <a:extLst>
            <a:ext uri="{FF2B5EF4-FFF2-40B4-BE49-F238E27FC236}">
              <a16:creationId xmlns:a16="http://schemas.microsoft.com/office/drawing/2014/main" id="{1469A973-5388-44BA-94D4-D0F2972C5151}"/>
            </a:ext>
          </a:extLst>
        </xdr:cNvPr>
        <xdr:cNvCxnSpPr/>
      </xdr:nvCxnSpPr>
      <xdr:spPr>
        <a:xfrm>
          <a:off x="14401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581EF16A-0C78-4A8B-B01E-E95563388665}"/>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E993A1E6-83F1-4B71-AB48-5E1CC742B758}"/>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132080</xdr:rowOff>
    </xdr:to>
    <xdr:cxnSp macro="">
      <xdr:nvCxnSpPr>
        <xdr:cNvPr id="394" name="直線コネクタ 393">
          <a:extLst>
            <a:ext uri="{FF2B5EF4-FFF2-40B4-BE49-F238E27FC236}">
              <a16:creationId xmlns:a16="http://schemas.microsoft.com/office/drawing/2014/main" id="{F2A89D80-02AD-45D7-BCC3-536201B3B653}"/>
            </a:ext>
          </a:extLst>
        </xdr:cNvPr>
        <xdr:cNvCxnSpPr/>
      </xdr:nvCxnSpPr>
      <xdr:spPr>
        <a:xfrm flipV="1">
          <a:off x="13512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C5AB032A-E885-4885-89CE-7F37084B239A}"/>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6AB6912-53A7-47EB-ACAF-11DD87524921}"/>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B4903A34-C368-4538-AE65-BC48E4FD6A1C}"/>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EAE8FEF3-9FF1-4AFD-80E4-1E77F8D76334}"/>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9E404E3-0CFD-4E17-86D3-56140F21EBB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9D378C4-DE1C-428F-BD28-CC665D66F35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886725A-9BCF-401E-A7F2-3662CFED9AF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685ED11-AAAD-4560-B887-5F3BC2CF66C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70C825F-1958-4E7E-947D-91B39ECB19A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4" name="楕円 403">
          <a:extLst>
            <a:ext uri="{FF2B5EF4-FFF2-40B4-BE49-F238E27FC236}">
              <a16:creationId xmlns:a16="http://schemas.microsoft.com/office/drawing/2014/main" id="{8C8684BC-8B7D-4A7A-BECA-B0B43B11641F}"/>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5" name="公債費負担の状況該当値テキスト">
          <a:extLst>
            <a:ext uri="{FF2B5EF4-FFF2-40B4-BE49-F238E27FC236}">
              <a16:creationId xmlns:a16="http://schemas.microsoft.com/office/drawing/2014/main" id="{C6CA852C-6F4B-4296-8086-3B5486B43E3D}"/>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6" name="楕円 405">
          <a:extLst>
            <a:ext uri="{FF2B5EF4-FFF2-40B4-BE49-F238E27FC236}">
              <a16:creationId xmlns:a16="http://schemas.microsoft.com/office/drawing/2014/main" id="{B5FDD113-16E9-4CEE-8D5B-0C201CCD2BF4}"/>
            </a:ext>
          </a:extLst>
        </xdr:cNvPr>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7" name="テキスト ボックス 406">
          <a:extLst>
            <a:ext uri="{FF2B5EF4-FFF2-40B4-BE49-F238E27FC236}">
              <a16:creationId xmlns:a16="http://schemas.microsoft.com/office/drawing/2014/main" id="{71F14074-C938-4D01-9E91-24C94617E354}"/>
            </a:ext>
          </a:extLst>
        </xdr:cNvPr>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8" name="楕円 407">
          <a:extLst>
            <a:ext uri="{FF2B5EF4-FFF2-40B4-BE49-F238E27FC236}">
              <a16:creationId xmlns:a16="http://schemas.microsoft.com/office/drawing/2014/main" id="{2280B61A-C151-412D-986C-170040565ACC}"/>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9" name="テキスト ボックス 408">
          <a:extLst>
            <a:ext uri="{FF2B5EF4-FFF2-40B4-BE49-F238E27FC236}">
              <a16:creationId xmlns:a16="http://schemas.microsoft.com/office/drawing/2014/main" id="{ADDA7DAD-60AF-4FD7-B420-757BF3E7D1B6}"/>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0" name="楕円 409">
          <a:extLst>
            <a:ext uri="{FF2B5EF4-FFF2-40B4-BE49-F238E27FC236}">
              <a16:creationId xmlns:a16="http://schemas.microsoft.com/office/drawing/2014/main" id="{736A2411-1AB5-4217-B6FA-4DBC1990763C}"/>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1" name="テキスト ボックス 410">
          <a:extLst>
            <a:ext uri="{FF2B5EF4-FFF2-40B4-BE49-F238E27FC236}">
              <a16:creationId xmlns:a16="http://schemas.microsoft.com/office/drawing/2014/main" id="{4C9D3FE2-9011-45BA-AF26-DFD6EA633D75}"/>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2" name="楕円 411">
          <a:extLst>
            <a:ext uri="{FF2B5EF4-FFF2-40B4-BE49-F238E27FC236}">
              <a16:creationId xmlns:a16="http://schemas.microsoft.com/office/drawing/2014/main" id="{ECFEAA8B-A97D-4165-ABFA-2148CD943C0D}"/>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3" name="テキスト ボックス 412">
          <a:extLst>
            <a:ext uri="{FF2B5EF4-FFF2-40B4-BE49-F238E27FC236}">
              <a16:creationId xmlns:a16="http://schemas.microsoft.com/office/drawing/2014/main" id="{EDDBC8A4-3C7D-43E7-9D16-3A5D225711A6}"/>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34977CE2-C05D-4E8C-86C0-0A9C561A10D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B091989-2418-4C21-AEAC-E94F54F76D0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8A5BE3DD-3B43-4632-82F8-0AC620FC7E9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963A4061-ECBC-4D32-8ACE-4186C0648E0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6FEC37D9-6CCF-4635-97B2-1C0F27A0F5B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FC0D569-4815-41E9-8DB5-4D60DBBD82E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98233AA7-3FA7-44F2-A4C9-DEE83BB9E9A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DFE11F2-42A5-4468-8017-708AC4E7F52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757F57B-7C43-42FC-8A3F-30A7CD08608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9E6B329-4C12-4008-B9AB-1FBE5C6AA5B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C450AD50-9BFE-409E-B9AD-4B7A361B8C7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8A9482E-C19B-4EA2-9422-9D89A95A427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63135CF-5332-4FF4-AA7E-57706352A31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や債務負担行為等の将来負担が少なく、基金等の充当可能財源等が多いため、毎年比率なしの状況にある。今後は、税収減少の影響により、基金の取崩しが多くなっていくと考えられるため、次世代への負担となる地方債や債務負担行為等については、その必要性についてよく吟味し、基金等の充当可能財源を確保し続けらえれるよう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5E0DB70-E325-4BE5-B328-FE27E8E1BBE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059A8CE-2E3B-47A2-A0CD-CB9ABBD70AC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EA6EA984-84A2-4723-ADFC-B779D173D98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70A05911-7D36-4E63-9CB3-B931EE1F8C3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EBB4D804-FBC2-4B07-9F90-B2B46E81872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DE9FA17B-8CCF-4CB6-B083-CB986DAB806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450DB492-9A16-4803-9035-80047950B6B7}"/>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E567887F-A474-4134-AF0E-E72E92083D5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305CDDC6-A67B-413F-87F5-AB40FD146E2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B53C1CA2-6E35-41FD-ABF8-21A2DCEC8B8B}"/>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77614B5E-0361-44A2-8DB9-BBD7C7B4876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E170021C-29AC-4242-8733-C2B3D1EA585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88751BAF-9931-48D6-A97E-2F36B6EC24B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6B6A6FC4-B9C6-43AD-895B-20CB762FF92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E511D189-B3E6-47C3-89FC-45430A9F501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65FF76A1-1201-49A9-AA8B-24E2D52624B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89E53947-3D55-44FD-8A7B-59E4B09C18DE}"/>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4BDD8F16-270D-477F-8868-A714A367FD9D}"/>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F9DB4DEC-23AA-4805-8AA2-0597AFFD1D03}"/>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3B489482-156D-4DAD-B9BD-E6888697873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B5E2B4F1-2170-4674-99F3-B9589EC06B6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5BA43A17-877B-47F8-9AD8-6614E429A95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76427EDA-CDBB-4947-9FFD-DE2DE8FA27D6}"/>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EFCC5EE9-B64D-4976-BE00-0B84F7A9FAFC}"/>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7280FFBB-6129-4265-90F5-B0BF97FDF57D}"/>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054153ED-D4C7-424D-9AD4-2BDDE25E2465}"/>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7D989970-74D6-40C4-8515-91C6C030D972}"/>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207A1739-3AF7-4C58-8246-74ED6EAEC28B}"/>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71413023-84CC-48CD-8FDE-4AB241E88684}"/>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D1F7B8BB-3EBA-46E4-8509-528D90C2345E}"/>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37C5FFC-2235-49CC-961A-2A4BAA265B4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D59121C-04CF-4667-A7AE-C00C66281EE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81730B9-A3CF-4461-89D2-B6C8834137A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C0E51B4-3BAD-4ADB-869E-928B165FFE2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0CB8952-65D1-48F0-BB22-8F6186FC8E5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24,234
23,487
13.61
11,182,694
10,578,528
261,613
6,449,849
3,132,002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ポイント減少し、類似団体の平均を下回った。</a:t>
          </a:r>
        </a:p>
        <a:p>
          <a:r>
            <a:rPr kumimoji="1" lang="ja-JP" altLang="en-US" sz="1300">
              <a:latin typeface="ＭＳ Ｐゴシック" panose="020B0600070205080204" pitchFamily="50" charset="-128"/>
              <a:ea typeface="ＭＳ Ｐゴシック" panose="020B0600070205080204" pitchFamily="50" charset="-128"/>
            </a:rPr>
            <a:t>職員の給与については、人事院勧告や国家公務員に準じた制度運用をしており、総人件費の抑制に努めている。今後も国家公務員の給与体系に準じた運用を維持するとともに、正規職員と臨時職員の役割負担の明確化により退職者補充を抑制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昨年度と同じポイントとなったが、類似団体平均を上回った。日常的なコスト削減意識を定着させ、適切な経常経費の把握、削減に努める。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25400</xdr:rowOff>
    </xdr:from>
    <xdr:to>
      <xdr:col>82</xdr:col>
      <xdr:colOff>107950</xdr:colOff>
      <xdr:row>18</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1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18</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1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19</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24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0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146050</xdr:rowOff>
    </xdr:from>
    <xdr:to>
      <xdr:col>78</xdr:col>
      <xdr:colOff>120650</xdr:colOff>
      <xdr:row>18</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子育て世帯への臨時特別給付金等の減少により、昨年度より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ポイント減少し、類似団体平均より低い水準となっている。　　　</a:t>
          </a:r>
        </a:p>
        <a:p>
          <a:r>
            <a:rPr kumimoji="1" lang="ja-JP" altLang="en-US" sz="1300">
              <a:latin typeface="ＭＳ Ｐゴシック" panose="020B0600070205080204" pitchFamily="50" charset="-128"/>
              <a:ea typeface="ＭＳ Ｐゴシック" panose="020B0600070205080204" pitchFamily="50" charset="-128"/>
            </a:rPr>
            <a:t>社会保障費は、今後も増加していくと考えられるため、公的扶助のあり方を念頭に制度設計を見直しながら施策を進めていく。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公共下水道事業特別会計繰出金の減少等により、昨年度から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ポイント減少し、類似団体平均を下回った。今後は令和元年度並みで推移していくと思われる。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15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4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05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0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セーフティネット資金融資保証料の減少等により、昨年度から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ポイント減少し、類似団体平均より低い数値となっている。補助金、交付金等については、その本旨をよく見極め、制度設計の見直しを行い、適正な施策展開に努める。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92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60706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概ね公債費の範囲内で新規の借入を行っているため、数値はほぼ横ばいで推移している。昨今は金利水準低いことから、財政状況をみながら貴重な財源確保の手段である地方債を有効活用し、堅実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88900</xdr:rowOff>
    </xdr:from>
    <xdr:to>
      <xdr:col>24</xdr:col>
      <xdr:colOff>25400</xdr:colOff>
      <xdr:row>82</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6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15257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43180</xdr:rowOff>
    </xdr:from>
    <xdr:to>
      <xdr:col>24</xdr:col>
      <xdr:colOff>114300</xdr:colOff>
      <xdr:row>82</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3827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88900</xdr:rowOff>
    </xdr:from>
    <xdr:to>
      <xdr:col>24</xdr:col>
      <xdr:colOff>114300</xdr:colOff>
      <xdr:row>74</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776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33038</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406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96520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73660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3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118127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45720</xdr:rowOff>
    </xdr:from>
    <xdr:to>
      <xdr:col>20</xdr:col>
      <xdr:colOff>38100</xdr:colOff>
      <xdr:row>74</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157497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ポイント低い数値となった。本町の特徴として物件費の数値が高いことに加え、今後、社会保障の需要の高まりにより扶助費の増加が見込まれるため、引き続き経費削減を徹底し、適正な財政運営に努める。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65761"/>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78</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97763"/>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77</xdr:row>
      <xdr:rowOff>51563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977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117380</xdr:rowOff>
    </xdr:from>
    <xdr:to>
      <xdr:col>29</xdr:col>
      <xdr:colOff>127000</xdr:colOff>
      <xdr:row>16</xdr:row>
      <xdr:rowOff>123800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08205"/>
          <a:ext cx="647700" cy="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117380</xdr:rowOff>
    </xdr:from>
    <xdr:to>
      <xdr:col>26</xdr:col>
      <xdr:colOff>50800</xdr:colOff>
      <xdr:row>16</xdr:row>
      <xdr:rowOff>130296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8205"/>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130296</xdr:rowOff>
    </xdr:from>
    <xdr:to>
      <xdr:col>22</xdr:col>
      <xdr:colOff>114300</xdr:colOff>
      <xdr:row>17</xdr:row>
      <xdr:rowOff>150413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1121"/>
          <a:ext cx="698500" cy="19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150413</xdr:rowOff>
    </xdr:from>
    <xdr:to>
      <xdr:col>18</xdr:col>
      <xdr:colOff>177800</xdr:colOff>
      <xdr:row>17</xdr:row>
      <xdr:rowOff>162776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2688"/>
          <a:ext cx="698500" cy="1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73000</xdr:rowOff>
    </xdr:from>
    <xdr:to>
      <xdr:col>29</xdr:col>
      <xdr:colOff>177800</xdr:colOff>
      <xdr:row>17</xdr:row>
      <xdr:rowOff>3150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89527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66580</xdr:rowOff>
    </xdr:from>
    <xdr:to>
      <xdr:col>26</xdr:col>
      <xdr:colOff>101600</xdr:colOff>
      <xdr:row>16</xdr:row>
      <xdr:rowOff>168180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2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79496</xdr:rowOff>
    </xdr:from>
    <xdr:to>
      <xdr:col>22</xdr:col>
      <xdr:colOff>165100</xdr:colOff>
      <xdr:row>17</xdr:row>
      <xdr:rowOff>9646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19823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99613</xdr:rowOff>
    </xdr:from>
    <xdr:to>
      <xdr:col>19</xdr:col>
      <xdr:colOff>38100</xdr:colOff>
      <xdr:row>18</xdr:row>
      <xdr:rowOff>29763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39940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3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111976</xdr:rowOff>
    </xdr:from>
    <xdr:to>
      <xdr:col>15</xdr:col>
      <xdr:colOff>101600</xdr:colOff>
      <xdr:row>18</xdr:row>
      <xdr:rowOff>42126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52303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4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297307</xdr:rowOff>
    </xdr:from>
    <xdr:to>
      <xdr:col>29</xdr:col>
      <xdr:colOff>127000</xdr:colOff>
      <xdr:row>37</xdr:row>
      <xdr:rowOff>326339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22007"/>
          <a:ext cx="6477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273609</xdr:rowOff>
    </xdr:from>
    <xdr:to>
      <xdr:col>26</xdr:col>
      <xdr:colOff>50800</xdr:colOff>
      <xdr:row>37</xdr:row>
      <xdr:rowOff>297307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98309"/>
          <a:ext cx="698500" cy="2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273609</xdr:rowOff>
    </xdr:from>
    <xdr:to>
      <xdr:col>22</xdr:col>
      <xdr:colOff>114300</xdr:colOff>
      <xdr:row>38</xdr:row>
      <xdr:rowOff>34265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98309"/>
          <a:ext cx="698500" cy="10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34265</xdr:rowOff>
    </xdr:from>
    <xdr:to>
      <xdr:col>18</xdr:col>
      <xdr:colOff>177800</xdr:colOff>
      <xdr:row>38</xdr:row>
      <xdr:rowOff>43561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01865"/>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275539</xdr:rowOff>
    </xdr:from>
    <xdr:to>
      <xdr:col>29</xdr:col>
      <xdr:colOff>177800</xdr:colOff>
      <xdr:row>38</xdr:row>
      <xdr:rowOff>34239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247616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246507</xdr:rowOff>
    </xdr:from>
    <xdr:to>
      <xdr:col>26</xdr:col>
      <xdr:colOff>101600</xdr:colOff>
      <xdr:row>38</xdr:row>
      <xdr:rowOff>5207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7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332884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5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222809</xdr:rowOff>
    </xdr:from>
    <xdr:to>
      <xdr:col>22</xdr:col>
      <xdr:colOff>165100</xdr:colOff>
      <xdr:row>37</xdr:row>
      <xdr:rowOff>324409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4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309186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326365</xdr:rowOff>
    </xdr:from>
    <xdr:to>
      <xdr:col>19</xdr:col>
      <xdr:colOff>38100</xdr:colOff>
      <xdr:row>38</xdr:row>
      <xdr:rowOff>85065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1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69842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335661</xdr:rowOff>
    </xdr:from>
    <xdr:to>
      <xdr:col>15</xdr:col>
      <xdr:colOff>101600</xdr:colOff>
      <xdr:row>38</xdr:row>
      <xdr:rowOff>94361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79138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24,234
23,487
13.61
11,182,694
10,578,528
261,613
6,449,849
3,132,002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129397</xdr:rowOff>
    </xdr:from>
    <xdr:to>
      <xdr:col>24</xdr:col>
      <xdr:colOff>63500</xdr:colOff>
      <xdr:row>35</xdr:row>
      <xdr:rowOff>147407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0147"/>
          <a:ext cx="8382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147407</xdr:rowOff>
    </xdr:from>
    <xdr:to>
      <xdr:col>19</xdr:col>
      <xdr:colOff>177800</xdr:colOff>
      <xdr:row>35</xdr:row>
      <xdr:rowOff>159621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48157"/>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159621</xdr:rowOff>
    </xdr:from>
    <xdr:to>
      <xdr:col>15</xdr:col>
      <xdr:colOff>50800</xdr:colOff>
      <xdr:row>37</xdr:row>
      <xdr:rowOff>103549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0371"/>
          <a:ext cx="889000" cy="28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103549</xdr:rowOff>
    </xdr:from>
    <xdr:to>
      <xdr:col>10</xdr:col>
      <xdr:colOff>114300</xdr:colOff>
      <xdr:row>37</xdr:row>
      <xdr:rowOff>103826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7199"/>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78597</xdr:rowOff>
    </xdr:from>
    <xdr:to>
      <xdr:col>24</xdr:col>
      <xdr:colOff>114300</xdr:colOff>
      <xdr:row>36</xdr:row>
      <xdr:rowOff>8747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101474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96607</xdr:rowOff>
    </xdr:from>
    <xdr:to>
      <xdr:col>20</xdr:col>
      <xdr:colOff>38100</xdr:colOff>
      <xdr:row>36</xdr:row>
      <xdr:rowOff>26757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108821</xdr:rowOff>
    </xdr:from>
    <xdr:to>
      <xdr:col>15</xdr:col>
      <xdr:colOff>101600</xdr:colOff>
      <xdr:row>36</xdr:row>
      <xdr:rowOff>38971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55498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52749</xdr:rowOff>
    </xdr:from>
    <xdr:to>
      <xdr:col>10</xdr:col>
      <xdr:colOff>165100</xdr:colOff>
      <xdr:row>37</xdr:row>
      <xdr:rowOff>154349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145476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53026</xdr:rowOff>
    </xdr:from>
    <xdr:to>
      <xdr:col>6</xdr:col>
      <xdr:colOff>38100</xdr:colOff>
      <xdr:row>37</xdr:row>
      <xdr:rowOff>154626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145753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56152</xdr:rowOff>
    </xdr:from>
    <xdr:to>
      <xdr:col>24</xdr:col>
      <xdr:colOff>63500</xdr:colOff>
      <xdr:row>57</xdr:row>
      <xdr:rowOff>85282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8802"/>
          <a:ext cx="8382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85282</xdr:rowOff>
    </xdr:from>
    <xdr:to>
      <xdr:col>19</xdr:col>
      <xdr:colOff>177800</xdr:colOff>
      <xdr:row>57</xdr:row>
      <xdr:rowOff>141616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57932"/>
          <a:ext cx="889000" cy="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41228</xdr:rowOff>
    </xdr:from>
    <xdr:to>
      <xdr:col>15</xdr:col>
      <xdr:colOff>50800</xdr:colOff>
      <xdr:row>57</xdr:row>
      <xdr:rowOff>141616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13878"/>
          <a:ext cx="889000" cy="10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27556</xdr:rowOff>
    </xdr:from>
    <xdr:to>
      <xdr:col>10</xdr:col>
      <xdr:colOff>114300</xdr:colOff>
      <xdr:row>57</xdr:row>
      <xdr:rowOff>41228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00206"/>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5352</xdr:rowOff>
    </xdr:from>
    <xdr:to>
      <xdr:col>24</xdr:col>
      <xdr:colOff>114300</xdr:colOff>
      <xdr:row>57</xdr:row>
      <xdr:rowOff>106952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155229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34482</xdr:rowOff>
    </xdr:from>
    <xdr:to>
      <xdr:col>20</xdr:col>
      <xdr:colOff>38100</xdr:colOff>
      <xdr:row>57</xdr:row>
      <xdr:rowOff>136082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127209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90816</xdr:rowOff>
    </xdr:from>
    <xdr:to>
      <xdr:col>15</xdr:col>
      <xdr:colOff>101600</xdr:colOff>
      <xdr:row>58</xdr:row>
      <xdr:rowOff>20966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161878</xdr:rowOff>
    </xdr:from>
    <xdr:to>
      <xdr:col>10</xdr:col>
      <xdr:colOff>165100</xdr:colOff>
      <xdr:row>57</xdr:row>
      <xdr:rowOff>92028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83155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148206</xdr:rowOff>
    </xdr:from>
    <xdr:to>
      <xdr:col>6</xdr:col>
      <xdr:colOff>38100</xdr:colOff>
      <xdr:row>57</xdr:row>
      <xdr:rowOff>78356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94883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142500</xdr:rowOff>
    </xdr:from>
    <xdr:to>
      <xdr:col>24</xdr:col>
      <xdr:colOff>63500</xdr:colOff>
      <xdr:row>76</xdr:row>
      <xdr:rowOff>157702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2700"/>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142500</xdr:rowOff>
    </xdr:from>
    <xdr:to>
      <xdr:col>19</xdr:col>
      <xdr:colOff>177800</xdr:colOff>
      <xdr:row>77</xdr:row>
      <xdr:rowOff>10140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72700"/>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10140</xdr:rowOff>
    </xdr:from>
    <xdr:to>
      <xdr:col>15</xdr:col>
      <xdr:colOff>50800</xdr:colOff>
      <xdr:row>77</xdr:row>
      <xdr:rowOff>14656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11790"/>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14656</xdr:rowOff>
    </xdr:from>
    <xdr:to>
      <xdr:col>10</xdr:col>
      <xdr:colOff>114300</xdr:colOff>
      <xdr:row>77</xdr:row>
      <xdr:rowOff>54890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1630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106902</xdr:rowOff>
    </xdr:from>
    <xdr:to>
      <xdr:col>24</xdr:col>
      <xdr:colOff>114300</xdr:colOff>
      <xdr:row>77</xdr:row>
      <xdr:rowOff>37052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85329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91700</xdr:rowOff>
    </xdr:from>
    <xdr:to>
      <xdr:col>20</xdr:col>
      <xdr:colOff>38100</xdr:colOff>
      <xdr:row>77</xdr:row>
      <xdr:rowOff>21850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130790</xdr:rowOff>
    </xdr:from>
    <xdr:to>
      <xdr:col>15</xdr:col>
      <xdr:colOff>101600</xdr:colOff>
      <xdr:row>77</xdr:row>
      <xdr:rowOff>60940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52067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135306</xdr:rowOff>
    </xdr:from>
    <xdr:to>
      <xdr:col>10</xdr:col>
      <xdr:colOff>165100</xdr:colOff>
      <xdr:row>77</xdr:row>
      <xdr:rowOff>65456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56583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4090</xdr:rowOff>
    </xdr:from>
    <xdr:to>
      <xdr:col>6</xdr:col>
      <xdr:colOff>38100</xdr:colOff>
      <xdr:row>77</xdr:row>
      <xdr:rowOff>105690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96817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9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151854</xdr:rowOff>
    </xdr:from>
    <xdr:to>
      <xdr:col>24</xdr:col>
      <xdr:colOff>63500</xdr:colOff>
      <xdr:row>96</xdr:row>
      <xdr:rowOff>113812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68154"/>
          <a:ext cx="838200" cy="30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151854</xdr:rowOff>
    </xdr:from>
    <xdr:to>
      <xdr:col>19</xdr:col>
      <xdr:colOff>177800</xdr:colOff>
      <xdr:row>97</xdr:row>
      <xdr:rowOff>124213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68154"/>
          <a:ext cx="889000" cy="48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60300</xdr:rowOff>
    </xdr:from>
    <xdr:to>
      <xdr:col>15</xdr:col>
      <xdr:colOff>50800</xdr:colOff>
      <xdr:row>97</xdr:row>
      <xdr:rowOff>124213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90950"/>
          <a:ext cx="8890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60300</xdr:rowOff>
    </xdr:from>
    <xdr:to>
      <xdr:col>10</xdr:col>
      <xdr:colOff>114300</xdr:colOff>
      <xdr:row>97</xdr:row>
      <xdr:rowOff>137604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0950"/>
          <a:ext cx="8890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63012</xdr:rowOff>
    </xdr:from>
    <xdr:to>
      <xdr:col>24</xdr:col>
      <xdr:colOff>114300</xdr:colOff>
      <xdr:row>96</xdr:row>
      <xdr:rowOff>164612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41439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101054</xdr:rowOff>
    </xdr:from>
    <xdr:to>
      <xdr:col>20</xdr:col>
      <xdr:colOff>38100</xdr:colOff>
      <xdr:row>95</xdr:row>
      <xdr:rowOff>31204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22331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73413</xdr:rowOff>
    </xdr:from>
    <xdr:to>
      <xdr:col>15</xdr:col>
      <xdr:colOff>101600</xdr:colOff>
      <xdr:row>98</xdr:row>
      <xdr:rowOff>3563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166140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9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9500</xdr:rowOff>
    </xdr:from>
    <xdr:to>
      <xdr:col>10</xdr:col>
      <xdr:colOff>165100</xdr:colOff>
      <xdr:row>97</xdr:row>
      <xdr:rowOff>111100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102227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86804</xdr:rowOff>
    </xdr:from>
    <xdr:to>
      <xdr:col>6</xdr:col>
      <xdr:colOff>38100</xdr:colOff>
      <xdr:row>98</xdr:row>
      <xdr:rowOff>16954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144718</xdr:rowOff>
    </xdr:from>
    <xdr:to>
      <xdr:col>55</xdr:col>
      <xdr:colOff>0</xdr:colOff>
      <xdr:row>37</xdr:row>
      <xdr:rowOff>157041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88368"/>
          <a:ext cx="8382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87383</xdr:rowOff>
    </xdr:from>
    <xdr:to>
      <xdr:col>50</xdr:col>
      <xdr:colOff>114300</xdr:colOff>
      <xdr:row>37</xdr:row>
      <xdr:rowOff>144718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02333"/>
          <a:ext cx="889000" cy="10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87383</xdr:rowOff>
    </xdr:from>
    <xdr:to>
      <xdr:col>45</xdr:col>
      <xdr:colOff>177800</xdr:colOff>
      <xdr:row>38</xdr:row>
      <xdr:rowOff>73265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02333"/>
          <a:ext cx="889000" cy="118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73265</xdr:rowOff>
    </xdr:from>
    <xdr:to>
      <xdr:col>41</xdr:col>
      <xdr:colOff>50800</xdr:colOff>
      <xdr:row>38</xdr:row>
      <xdr:rowOff>135030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8365"/>
          <a:ext cx="8890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106241</xdr:rowOff>
    </xdr:from>
    <xdr:to>
      <xdr:col>55</xdr:col>
      <xdr:colOff>50800</xdr:colOff>
      <xdr:row>38</xdr:row>
      <xdr:rowOff>36391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84668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93918</xdr:rowOff>
    </xdr:from>
    <xdr:to>
      <xdr:col>50</xdr:col>
      <xdr:colOff>165100</xdr:colOff>
      <xdr:row>38</xdr:row>
      <xdr:rowOff>24068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15195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3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36583</xdr:rowOff>
    </xdr:from>
    <xdr:to>
      <xdr:col>46</xdr:col>
      <xdr:colOff>38100</xdr:colOff>
      <xdr:row>31</xdr:row>
      <xdr:rowOff>138183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129310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4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22465</xdr:rowOff>
    </xdr:from>
    <xdr:to>
      <xdr:col>41</xdr:col>
      <xdr:colOff>101600</xdr:colOff>
      <xdr:row>38</xdr:row>
      <xdr:rowOff>124065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115192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84230</xdr:rowOff>
    </xdr:from>
    <xdr:to>
      <xdr:col>36</xdr:col>
      <xdr:colOff>165100</xdr:colOff>
      <xdr:row>39</xdr:row>
      <xdr:rowOff>14380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5507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9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112388</xdr:rowOff>
    </xdr:from>
    <xdr:to>
      <xdr:col>55</xdr:col>
      <xdr:colOff>0</xdr:colOff>
      <xdr:row>56</xdr:row>
      <xdr:rowOff>9648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199238"/>
          <a:ext cx="838200" cy="4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127802</xdr:rowOff>
    </xdr:from>
    <xdr:to>
      <xdr:col>50</xdr:col>
      <xdr:colOff>114300</xdr:colOff>
      <xdr:row>56</xdr:row>
      <xdr:rowOff>9648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386102"/>
          <a:ext cx="889000" cy="2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127802</xdr:rowOff>
    </xdr:from>
    <xdr:to>
      <xdr:col>45</xdr:col>
      <xdr:colOff>177800</xdr:colOff>
      <xdr:row>55</xdr:row>
      <xdr:rowOff>61018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86102"/>
          <a:ext cx="8890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7983</xdr:rowOff>
    </xdr:from>
    <xdr:to>
      <xdr:col>41</xdr:col>
      <xdr:colOff>50800</xdr:colOff>
      <xdr:row>55</xdr:row>
      <xdr:rowOff>61018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3773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61588</xdr:rowOff>
    </xdr:from>
    <xdr:to>
      <xdr:col>55</xdr:col>
      <xdr:colOff>50800</xdr:colOff>
      <xdr:row>53</xdr:row>
      <xdr:rowOff>163188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84465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130298</xdr:rowOff>
    </xdr:from>
    <xdr:to>
      <xdr:col>50</xdr:col>
      <xdr:colOff>165100</xdr:colOff>
      <xdr:row>56</xdr:row>
      <xdr:rowOff>60448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51575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77002</xdr:rowOff>
    </xdr:from>
    <xdr:to>
      <xdr:col>46</xdr:col>
      <xdr:colOff>38100</xdr:colOff>
      <xdr:row>55</xdr:row>
      <xdr:rowOff>7152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23679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10218</xdr:rowOff>
    </xdr:from>
    <xdr:to>
      <xdr:col>41</xdr:col>
      <xdr:colOff>101600</xdr:colOff>
      <xdr:row>55</xdr:row>
      <xdr:rowOff>111818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128345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128633</xdr:rowOff>
    </xdr:from>
    <xdr:to>
      <xdr:col>36</xdr:col>
      <xdr:colOff>165100</xdr:colOff>
      <xdr:row>55</xdr:row>
      <xdr:rowOff>58783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75310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95955</xdr:rowOff>
    </xdr:from>
    <xdr:to>
      <xdr:col>55</xdr:col>
      <xdr:colOff>0</xdr:colOff>
      <xdr:row>78</xdr:row>
      <xdr:rowOff>128842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97605"/>
          <a:ext cx="838200" cy="2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113068</xdr:rowOff>
    </xdr:from>
    <xdr:to>
      <xdr:col>50</xdr:col>
      <xdr:colOff>114300</xdr:colOff>
      <xdr:row>78</xdr:row>
      <xdr:rowOff>128842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8616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71202</xdr:rowOff>
    </xdr:from>
    <xdr:to>
      <xdr:col>45</xdr:col>
      <xdr:colOff>177800</xdr:colOff>
      <xdr:row>78</xdr:row>
      <xdr:rowOff>113068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44302"/>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71202</xdr:rowOff>
    </xdr:from>
    <xdr:to>
      <xdr:col>41</xdr:col>
      <xdr:colOff>50800</xdr:colOff>
      <xdr:row>79</xdr:row>
      <xdr:rowOff>15636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44302"/>
          <a:ext cx="889000" cy="1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45155</xdr:rowOff>
    </xdr:from>
    <xdr:to>
      <xdr:col>55</xdr:col>
      <xdr:colOff>50800</xdr:colOff>
      <xdr:row>77</xdr:row>
      <xdr:rowOff>146755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68032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78042</xdr:rowOff>
    </xdr:from>
    <xdr:to>
      <xdr:col>50</xdr:col>
      <xdr:colOff>165100</xdr:colOff>
      <xdr:row>79</xdr:row>
      <xdr:rowOff>8192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170769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62268</xdr:rowOff>
    </xdr:from>
    <xdr:to>
      <xdr:col>46</xdr:col>
      <xdr:colOff>38100</xdr:colOff>
      <xdr:row>78</xdr:row>
      <xdr:rowOff>163868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154995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20402</xdr:rowOff>
    </xdr:from>
    <xdr:to>
      <xdr:col>41</xdr:col>
      <xdr:colOff>101600</xdr:colOff>
      <xdr:row>78</xdr:row>
      <xdr:rowOff>122002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113129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136286</xdr:rowOff>
    </xdr:from>
    <xdr:to>
      <xdr:col>36</xdr:col>
      <xdr:colOff>165100</xdr:colOff>
      <xdr:row>79</xdr:row>
      <xdr:rowOff>66436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57563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98192</xdr:rowOff>
    </xdr:from>
    <xdr:to>
      <xdr:col>55</xdr:col>
      <xdr:colOff>0</xdr:colOff>
      <xdr:row>96</xdr:row>
      <xdr:rowOff>36798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043042"/>
          <a:ext cx="838200" cy="45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91318</xdr:rowOff>
    </xdr:from>
    <xdr:to>
      <xdr:col>50</xdr:col>
      <xdr:colOff>114300</xdr:colOff>
      <xdr:row>96</xdr:row>
      <xdr:rowOff>36798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207618"/>
          <a:ext cx="889000" cy="28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91318</xdr:rowOff>
    </xdr:from>
    <xdr:to>
      <xdr:col>45</xdr:col>
      <xdr:colOff>177800</xdr:colOff>
      <xdr:row>95</xdr:row>
      <xdr:rowOff>97752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207618"/>
          <a:ext cx="889000" cy="1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118277</xdr:rowOff>
    </xdr:from>
    <xdr:to>
      <xdr:col>41</xdr:col>
      <xdr:colOff>50800</xdr:colOff>
      <xdr:row>95</xdr:row>
      <xdr:rowOff>97752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063127"/>
          <a:ext cx="889000" cy="32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47392</xdr:rowOff>
    </xdr:from>
    <xdr:to>
      <xdr:col>55</xdr:col>
      <xdr:colOff>50800</xdr:colOff>
      <xdr:row>93</xdr:row>
      <xdr:rowOff>148992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9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70269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8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157448</xdr:rowOff>
    </xdr:from>
    <xdr:to>
      <xdr:col>50</xdr:col>
      <xdr:colOff>165100</xdr:colOff>
      <xdr:row>96</xdr:row>
      <xdr:rowOff>87598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104125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40518</xdr:rowOff>
    </xdr:from>
    <xdr:to>
      <xdr:col>46</xdr:col>
      <xdr:colOff>38100</xdr:colOff>
      <xdr:row>94</xdr:row>
      <xdr:rowOff>142118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1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158645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9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46952</xdr:rowOff>
    </xdr:from>
    <xdr:to>
      <xdr:col>41</xdr:col>
      <xdr:colOff>101600</xdr:colOff>
      <xdr:row>95</xdr:row>
      <xdr:rowOff>148552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165079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67477</xdr:rowOff>
    </xdr:from>
    <xdr:to>
      <xdr:col>36</xdr:col>
      <xdr:colOff>165100</xdr:colOff>
      <xdr:row>93</xdr:row>
      <xdr:rowOff>169077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0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14154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578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82909</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9459"/>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32109</xdr:rowOff>
    </xdr:from>
    <xdr:to>
      <xdr:col>67</xdr:col>
      <xdr:colOff>101600</xdr:colOff>
      <xdr:row>39</xdr:row>
      <xdr:rowOff>133709</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124836</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22219</xdr:rowOff>
    </xdr:from>
    <xdr:to>
      <xdr:col>85</xdr:col>
      <xdr:colOff>127000</xdr:colOff>
      <xdr:row>78</xdr:row>
      <xdr:rowOff>32277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9531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32277</xdr:rowOff>
    </xdr:from>
    <xdr:to>
      <xdr:col>81</xdr:col>
      <xdr:colOff>50800</xdr:colOff>
      <xdr:row>78</xdr:row>
      <xdr:rowOff>47707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40537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47707</xdr:rowOff>
    </xdr:from>
    <xdr:to>
      <xdr:col>76</xdr:col>
      <xdr:colOff>114300</xdr:colOff>
      <xdr:row>78</xdr:row>
      <xdr:rowOff>56584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420807"/>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56584</xdr:rowOff>
    </xdr:from>
    <xdr:to>
      <xdr:col>71</xdr:col>
      <xdr:colOff>177800</xdr:colOff>
      <xdr:row>78</xdr:row>
      <xdr:rowOff>62585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42968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142869</xdr:rowOff>
    </xdr:from>
    <xdr:to>
      <xdr:col>85</xdr:col>
      <xdr:colOff>177800</xdr:colOff>
      <xdr:row>78</xdr:row>
      <xdr:rowOff>73019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3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57796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152927</xdr:rowOff>
    </xdr:from>
    <xdr:to>
      <xdr:col>81</xdr:col>
      <xdr:colOff>101600</xdr:colOff>
      <xdr:row>78</xdr:row>
      <xdr:rowOff>83077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3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74204</xdr:rowOff>
    </xdr:from>
    <xdr:ext cx="469744"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46428" y="1344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168357</xdr:rowOff>
    </xdr:from>
    <xdr:to>
      <xdr:col>76</xdr:col>
      <xdr:colOff>165100</xdr:colOff>
      <xdr:row>78</xdr:row>
      <xdr:rowOff>98507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3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89634</xdr:rowOff>
    </xdr:from>
    <xdr:ext cx="469744"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57428" y="134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5784</xdr:rowOff>
    </xdr:from>
    <xdr:to>
      <xdr:col>72</xdr:col>
      <xdr:colOff>38100</xdr:colOff>
      <xdr:row>78</xdr:row>
      <xdr:rowOff>107384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3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98511</xdr:rowOff>
    </xdr:from>
    <xdr:ext cx="469744"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68428" y="134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11785</xdr:rowOff>
    </xdr:from>
    <xdr:to>
      <xdr:col>67</xdr:col>
      <xdr:colOff>101600</xdr:colOff>
      <xdr:row>78</xdr:row>
      <xdr:rowOff>113385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104512</xdr:rowOff>
    </xdr:from>
    <xdr:ext cx="469744"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79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36734</xdr:rowOff>
    </xdr:from>
    <xdr:to>
      <xdr:col>85</xdr:col>
      <xdr:colOff>127000</xdr:colOff>
      <xdr:row>98</xdr:row>
      <xdr:rowOff>81659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838834"/>
          <a:ext cx="838200" cy="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81659</xdr:rowOff>
    </xdr:from>
    <xdr:to>
      <xdr:col>81</xdr:col>
      <xdr:colOff>50800</xdr:colOff>
      <xdr:row>98</xdr:row>
      <xdr:rowOff>97363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83759"/>
          <a:ext cx="8890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167520</xdr:rowOff>
    </xdr:from>
    <xdr:to>
      <xdr:col>76</xdr:col>
      <xdr:colOff>114300</xdr:colOff>
      <xdr:row>98</xdr:row>
      <xdr:rowOff>97363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98170"/>
          <a:ext cx="889000" cy="10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167520</xdr:rowOff>
    </xdr:from>
    <xdr:to>
      <xdr:col>71</xdr:col>
      <xdr:colOff>177800</xdr:colOff>
      <xdr:row>98</xdr:row>
      <xdr:rowOff>80887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98170"/>
          <a:ext cx="889000" cy="8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157384</xdr:rowOff>
    </xdr:from>
    <xdr:to>
      <xdr:col>85</xdr:col>
      <xdr:colOff>177800</xdr:colOff>
      <xdr:row>98</xdr:row>
      <xdr:rowOff>87534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30859</xdr:rowOff>
    </xdr:from>
    <xdr:to>
      <xdr:col>81</xdr:col>
      <xdr:colOff>101600</xdr:colOff>
      <xdr:row>98</xdr:row>
      <xdr:rowOff>132459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123586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46563</xdr:rowOff>
    </xdr:from>
    <xdr:to>
      <xdr:col>76</xdr:col>
      <xdr:colOff>165100</xdr:colOff>
      <xdr:row>98</xdr:row>
      <xdr:rowOff>148163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139290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4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116720</xdr:rowOff>
    </xdr:from>
    <xdr:to>
      <xdr:col>72</xdr:col>
      <xdr:colOff>38100</xdr:colOff>
      <xdr:row>98</xdr:row>
      <xdr:rowOff>46870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63397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30087</xdr:rowOff>
    </xdr:from>
    <xdr:to>
      <xdr:col>67</xdr:col>
      <xdr:colOff>101600</xdr:colOff>
      <xdr:row>98</xdr:row>
      <xdr:rowOff>131687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122814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2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148654</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663754"/>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97854</xdr:rowOff>
    </xdr:from>
    <xdr:to>
      <xdr:col>116</xdr:col>
      <xdr:colOff>114300</xdr:colOff>
      <xdr:row>39</xdr:row>
      <xdr:rowOff>28004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12781</xdr:rowOff>
    </xdr:from>
    <xdr:ext cx="378565"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2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131064</xdr:rowOff>
    </xdr:from>
    <xdr:to>
      <xdr:col>116</xdr:col>
      <xdr:colOff>63500</xdr:colOff>
      <xdr:row>57</xdr:row>
      <xdr:rowOff>162052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903714"/>
          <a:ext cx="8382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47117</xdr:rowOff>
    </xdr:from>
    <xdr:to>
      <xdr:col>111</xdr:col>
      <xdr:colOff>177800</xdr:colOff>
      <xdr:row>57</xdr:row>
      <xdr:rowOff>131064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8619617"/>
          <a:ext cx="889000" cy="12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47117</xdr:rowOff>
    </xdr:from>
    <xdr:to>
      <xdr:col>107</xdr:col>
      <xdr:colOff>50800</xdr:colOff>
      <xdr:row>57</xdr:row>
      <xdr:rowOff>151384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8619617"/>
          <a:ext cx="889000" cy="13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150368</xdr:rowOff>
    </xdr:from>
    <xdr:to>
      <xdr:col>102</xdr:col>
      <xdr:colOff>114300</xdr:colOff>
      <xdr:row>57</xdr:row>
      <xdr:rowOff>151384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923018"/>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111252</xdr:rowOff>
    </xdr:from>
    <xdr:to>
      <xdr:col>116</xdr:col>
      <xdr:colOff>114300</xdr:colOff>
      <xdr:row>58</xdr:row>
      <xdr:rowOff>41402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89679</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8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80264</xdr:rowOff>
    </xdr:from>
    <xdr:to>
      <xdr:col>112</xdr:col>
      <xdr:colOff>38100</xdr:colOff>
      <xdr:row>58</xdr:row>
      <xdr:rowOff>10414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94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167767</xdr:rowOff>
    </xdr:from>
    <xdr:to>
      <xdr:col>107</xdr:col>
      <xdr:colOff>101600</xdr:colOff>
      <xdr:row>50</xdr:row>
      <xdr:rowOff>97917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85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114444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83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100584</xdr:rowOff>
    </xdr:from>
    <xdr:to>
      <xdr:col>102</xdr:col>
      <xdr:colOff>165100</xdr:colOff>
      <xdr:row>58</xdr:row>
      <xdr:rowOff>30734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21861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99568</xdr:rowOff>
    </xdr:from>
    <xdr:to>
      <xdr:col>98</xdr:col>
      <xdr:colOff>38100</xdr:colOff>
      <xdr:row>58</xdr:row>
      <xdr:rowOff>29718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20845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162652</xdr:rowOff>
    </xdr:from>
    <xdr:to>
      <xdr:col>116</xdr:col>
      <xdr:colOff>63500</xdr:colOff>
      <xdr:row>76</xdr:row>
      <xdr:rowOff>32624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021402"/>
          <a:ext cx="8382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68308</xdr:rowOff>
    </xdr:from>
    <xdr:to>
      <xdr:col>111</xdr:col>
      <xdr:colOff>177800</xdr:colOff>
      <xdr:row>75</xdr:row>
      <xdr:rowOff>162652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927058"/>
          <a:ext cx="8890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68308</xdr:rowOff>
    </xdr:from>
    <xdr:to>
      <xdr:col>107</xdr:col>
      <xdr:colOff>50800</xdr:colOff>
      <xdr:row>75</xdr:row>
      <xdr:rowOff>119286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27058"/>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74572</xdr:rowOff>
    </xdr:from>
    <xdr:to>
      <xdr:col>102</xdr:col>
      <xdr:colOff>114300</xdr:colOff>
      <xdr:row>75</xdr:row>
      <xdr:rowOff>119286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33322"/>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153274</xdr:rowOff>
    </xdr:from>
    <xdr:to>
      <xdr:col>116</xdr:col>
      <xdr:colOff>114300</xdr:colOff>
      <xdr:row>76</xdr:row>
      <xdr:rowOff>83424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1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131701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9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111851</xdr:rowOff>
    </xdr:from>
    <xdr:to>
      <xdr:col>112</xdr:col>
      <xdr:colOff>38100</xdr:colOff>
      <xdr:row>76</xdr:row>
      <xdr:rowOff>42001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58528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4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17508</xdr:rowOff>
    </xdr:from>
    <xdr:to>
      <xdr:col>107</xdr:col>
      <xdr:colOff>101600</xdr:colOff>
      <xdr:row>75</xdr:row>
      <xdr:rowOff>119108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135635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68486</xdr:rowOff>
    </xdr:from>
    <xdr:to>
      <xdr:col>102</xdr:col>
      <xdr:colOff>165100</xdr:colOff>
      <xdr:row>75</xdr:row>
      <xdr:rowOff>170086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161213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23772</xdr:rowOff>
    </xdr:from>
    <xdr:to>
      <xdr:col>98</xdr:col>
      <xdr:colOff>38100</xdr:colOff>
      <xdr:row>75</xdr:row>
      <xdr:rowOff>125372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116499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7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436,516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63,359</a:t>
          </a:r>
          <a:r>
            <a:rPr kumimoji="1" lang="ja-JP" altLang="en-US" sz="1300">
              <a:latin typeface="ＭＳ Ｐゴシック" panose="020B0600070205080204" pitchFamily="50" charset="-128"/>
              <a:ea typeface="ＭＳ Ｐゴシック" panose="020B0600070205080204" pitchFamily="50" charset="-128"/>
            </a:rPr>
            <a:t>円となった。昨年度は子育て世帯への臨時特別給付金給付事業や住民税非課税世帯等に対する臨時特別給付金給付事業の実施等により高い数値となってるため、昨年度に比べると</a:t>
          </a:r>
          <a:r>
            <a:rPr kumimoji="1" lang="en-US" altLang="ja-JP" sz="1300">
              <a:latin typeface="ＭＳ Ｐゴシック" panose="020B0600070205080204" pitchFamily="50" charset="-128"/>
              <a:ea typeface="ＭＳ Ｐゴシック" panose="020B0600070205080204" pitchFamily="50" charset="-128"/>
            </a:rPr>
            <a:t>16,003</a:t>
          </a:r>
          <a:r>
            <a:rPr kumimoji="1" lang="ja-JP" altLang="en-US" sz="1300">
              <a:latin typeface="ＭＳ Ｐゴシック" panose="020B0600070205080204" pitchFamily="50" charset="-128"/>
              <a:ea typeface="ＭＳ Ｐゴシック" panose="020B0600070205080204" pitchFamily="50" charset="-128"/>
            </a:rPr>
            <a:t>円低い数値となったが、類似団体の平均値を上回っている。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普通建設事業費は、大口西小学校長寿命化改修工事の影響で</a:t>
          </a:r>
          <a:r>
            <a:rPr kumimoji="1" lang="en-US" altLang="ja-JP" sz="1300">
              <a:latin typeface="ＭＳ Ｐゴシック" panose="020B0600070205080204" pitchFamily="50" charset="-128"/>
              <a:ea typeface="ＭＳ Ｐゴシック" panose="020B0600070205080204" pitchFamily="50" charset="-128"/>
            </a:rPr>
            <a:t>37,812</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24,234
23,487
13.61
11,182,694
10,578,528
261,613
6,449,849
3,132,002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53975</xdr:rowOff>
    </xdr:from>
    <xdr:to>
      <xdr:col>24</xdr:col>
      <xdr:colOff>63500</xdr:colOff>
      <xdr:row>32</xdr:row>
      <xdr:rowOff>113792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40375"/>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162560</xdr:rowOff>
    </xdr:from>
    <xdr:to>
      <xdr:col>19</xdr:col>
      <xdr:colOff>177800</xdr:colOff>
      <xdr:row>32</xdr:row>
      <xdr:rowOff>53975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775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134747</xdr:rowOff>
    </xdr:from>
    <xdr:to>
      <xdr:col>15</xdr:col>
      <xdr:colOff>50800</xdr:colOff>
      <xdr:row>31</xdr:row>
      <xdr:rowOff>162560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4969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134747</xdr:rowOff>
    </xdr:from>
    <xdr:to>
      <xdr:col>10</xdr:col>
      <xdr:colOff>114300</xdr:colOff>
      <xdr:row>32</xdr:row>
      <xdr:rowOff>20447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496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62992</xdr:rowOff>
    </xdr:from>
    <xdr:to>
      <xdr:col>24</xdr:col>
      <xdr:colOff>114300</xdr:colOff>
      <xdr:row>32</xdr:row>
      <xdr:rowOff>164592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85869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3175</xdr:rowOff>
    </xdr:from>
    <xdr:to>
      <xdr:col>20</xdr:col>
      <xdr:colOff>38100</xdr:colOff>
      <xdr:row>32</xdr:row>
      <xdr:rowOff>104775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121302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111760</xdr:rowOff>
    </xdr:from>
    <xdr:to>
      <xdr:col>15</xdr:col>
      <xdr:colOff>101600</xdr:colOff>
      <xdr:row>32</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58437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83947</xdr:rowOff>
    </xdr:from>
    <xdr:to>
      <xdr:col>10</xdr:col>
      <xdr:colOff>165100</xdr:colOff>
      <xdr:row>32</xdr:row>
      <xdr:rowOff>14097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30624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141097</xdr:rowOff>
    </xdr:from>
    <xdr:to>
      <xdr:col>6</xdr:col>
      <xdr:colOff>38100</xdr:colOff>
      <xdr:row>32</xdr:row>
      <xdr:rowOff>71247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87774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3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157567</xdr:rowOff>
    </xdr:from>
    <xdr:to>
      <xdr:col>24</xdr:col>
      <xdr:colOff>63500</xdr:colOff>
      <xdr:row>58</xdr:row>
      <xdr:rowOff>11940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30217"/>
          <a:ext cx="8382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134054</xdr:rowOff>
    </xdr:from>
    <xdr:to>
      <xdr:col>19</xdr:col>
      <xdr:colOff>177800</xdr:colOff>
      <xdr:row>58</xdr:row>
      <xdr:rowOff>11940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35254"/>
          <a:ext cx="889000" cy="2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134054</xdr:rowOff>
    </xdr:from>
    <xdr:to>
      <xdr:col>15</xdr:col>
      <xdr:colOff>50800</xdr:colOff>
      <xdr:row>57</xdr:row>
      <xdr:rowOff>145182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35254"/>
          <a:ext cx="889000" cy="18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145182</xdr:rowOff>
    </xdr:from>
    <xdr:to>
      <xdr:col>10</xdr:col>
      <xdr:colOff>114300</xdr:colOff>
      <xdr:row>57</xdr:row>
      <xdr:rowOff>146510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17832"/>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106767</xdr:rowOff>
    </xdr:from>
    <xdr:to>
      <xdr:col>24</xdr:col>
      <xdr:colOff>114300</xdr:colOff>
      <xdr:row>58</xdr:row>
      <xdr:rowOff>36917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37119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132590</xdr:rowOff>
    </xdr:from>
    <xdr:to>
      <xdr:col>20</xdr:col>
      <xdr:colOff>38100</xdr:colOff>
      <xdr:row>58</xdr:row>
      <xdr:rowOff>62740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53867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83254</xdr:rowOff>
    </xdr:from>
    <xdr:to>
      <xdr:col>15</xdr:col>
      <xdr:colOff>101600</xdr:colOff>
      <xdr:row>57</xdr:row>
      <xdr:rowOff>13404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4531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7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94382</xdr:rowOff>
    </xdr:from>
    <xdr:to>
      <xdr:col>10</xdr:col>
      <xdr:colOff>165100</xdr:colOff>
      <xdr:row>58</xdr:row>
      <xdr:rowOff>24532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41059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95710</xdr:rowOff>
    </xdr:from>
    <xdr:to>
      <xdr:col>6</xdr:col>
      <xdr:colOff>38100</xdr:colOff>
      <xdr:row>58</xdr:row>
      <xdr:rowOff>25860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42387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28732</xdr:rowOff>
    </xdr:from>
    <xdr:to>
      <xdr:col>24</xdr:col>
      <xdr:colOff>63500</xdr:colOff>
      <xdr:row>76</xdr:row>
      <xdr:rowOff>156953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58932"/>
          <a:ext cx="838200" cy="1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28732</xdr:rowOff>
    </xdr:from>
    <xdr:to>
      <xdr:col>19</xdr:col>
      <xdr:colOff>177800</xdr:colOff>
      <xdr:row>77</xdr:row>
      <xdr:rowOff>90094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8932"/>
          <a:ext cx="889000" cy="2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90094</xdr:rowOff>
    </xdr:from>
    <xdr:to>
      <xdr:col>15</xdr:col>
      <xdr:colOff>50800</xdr:colOff>
      <xdr:row>77</xdr:row>
      <xdr:rowOff>134910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1744"/>
          <a:ext cx="889000" cy="4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134910</xdr:rowOff>
    </xdr:from>
    <xdr:to>
      <xdr:col>10</xdr:col>
      <xdr:colOff>114300</xdr:colOff>
      <xdr:row>78</xdr:row>
      <xdr:rowOff>69945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6560"/>
          <a:ext cx="889000" cy="10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106153</xdr:rowOff>
    </xdr:from>
    <xdr:to>
      <xdr:col>24</xdr:col>
      <xdr:colOff>114300</xdr:colOff>
      <xdr:row>77</xdr:row>
      <xdr:rowOff>36303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21080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149382</xdr:rowOff>
    </xdr:from>
    <xdr:to>
      <xdr:col>20</xdr:col>
      <xdr:colOff>38100</xdr:colOff>
      <xdr:row>76</xdr:row>
      <xdr:rowOff>79532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70659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0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39294</xdr:rowOff>
    </xdr:from>
    <xdr:to>
      <xdr:col>15</xdr:col>
      <xdr:colOff>101600</xdr:colOff>
      <xdr:row>77</xdr:row>
      <xdr:rowOff>140894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132021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84110</xdr:rowOff>
    </xdr:from>
    <xdr:to>
      <xdr:col>10</xdr:col>
      <xdr:colOff>165100</xdr:colOff>
      <xdr:row>78</xdr:row>
      <xdr:rowOff>14260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19145</xdr:rowOff>
    </xdr:from>
    <xdr:to>
      <xdr:col>6</xdr:col>
      <xdr:colOff>38100</xdr:colOff>
      <xdr:row>78</xdr:row>
      <xdr:rowOff>120745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111872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141109</xdr:rowOff>
    </xdr:from>
    <xdr:to>
      <xdr:col>24</xdr:col>
      <xdr:colOff>63500</xdr:colOff>
      <xdr:row>98</xdr:row>
      <xdr:rowOff>1473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71759"/>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95275</xdr:rowOff>
    </xdr:from>
    <xdr:to>
      <xdr:col>19</xdr:col>
      <xdr:colOff>177800</xdr:colOff>
      <xdr:row>98</xdr:row>
      <xdr:rowOff>1473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54475"/>
          <a:ext cx="889000" cy="2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95275</xdr:rowOff>
    </xdr:from>
    <xdr:to>
      <xdr:col>15</xdr:col>
      <xdr:colOff>50800</xdr:colOff>
      <xdr:row>97</xdr:row>
      <xdr:rowOff>51575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54475"/>
          <a:ext cx="889000" cy="1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51575</xdr:rowOff>
    </xdr:from>
    <xdr:to>
      <xdr:col>10</xdr:col>
      <xdr:colOff>114300</xdr:colOff>
      <xdr:row>99</xdr:row>
      <xdr:rowOff>101561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82225"/>
          <a:ext cx="889000" cy="39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90309</xdr:rowOff>
    </xdr:from>
    <xdr:to>
      <xdr:col>24</xdr:col>
      <xdr:colOff>114300</xdr:colOff>
      <xdr:row>98</xdr:row>
      <xdr:rowOff>20459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68736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122123</xdr:rowOff>
    </xdr:from>
    <xdr:to>
      <xdr:col>20</xdr:col>
      <xdr:colOff>38100</xdr:colOff>
      <xdr:row>98</xdr:row>
      <xdr:rowOff>52273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43400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44475</xdr:rowOff>
    </xdr:from>
    <xdr:to>
      <xdr:col>15</xdr:col>
      <xdr:colOff>101600</xdr:colOff>
      <xdr:row>96</xdr:row>
      <xdr:rowOff>146075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162602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775</xdr:rowOff>
    </xdr:from>
    <xdr:to>
      <xdr:col>10</xdr:col>
      <xdr:colOff>165100</xdr:colOff>
      <xdr:row>97</xdr:row>
      <xdr:rowOff>102375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118902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50761</xdr:rowOff>
    </xdr:from>
    <xdr:to>
      <xdr:col>6</xdr:col>
      <xdr:colOff>38100</xdr:colOff>
      <xdr:row>99</xdr:row>
      <xdr:rowOff>152361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143488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165989</xdr:rowOff>
    </xdr:from>
    <xdr:to>
      <xdr:col>55</xdr:col>
      <xdr:colOff>0</xdr:colOff>
      <xdr:row>38</xdr:row>
      <xdr:rowOff>167132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108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167132</xdr:rowOff>
    </xdr:from>
    <xdr:to>
      <xdr:col>50</xdr:col>
      <xdr:colOff>114300</xdr:colOff>
      <xdr:row>38</xdr:row>
      <xdr:rowOff>168275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822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154178</xdr:rowOff>
    </xdr:from>
    <xdr:to>
      <xdr:col>45</xdr:col>
      <xdr:colOff>177800</xdr:colOff>
      <xdr:row>38</xdr:row>
      <xdr:rowOff>168275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692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152273</xdr:rowOff>
    </xdr:from>
    <xdr:to>
      <xdr:col>41</xdr:col>
      <xdr:colOff>50800</xdr:colOff>
      <xdr:row>38</xdr:row>
      <xdr:rowOff>154178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673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115189</xdr:rowOff>
    </xdr:from>
    <xdr:to>
      <xdr:col>55</xdr:col>
      <xdr:colOff>50800</xdr:colOff>
      <xdr:row>39</xdr:row>
      <xdr:rowOff>45339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30116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4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116332</xdr:rowOff>
    </xdr:from>
    <xdr:to>
      <xdr:col>50</xdr:col>
      <xdr:colOff>165100</xdr:colOff>
      <xdr:row>39</xdr:row>
      <xdr:rowOff>46482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37609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117475</xdr:rowOff>
    </xdr:from>
    <xdr:to>
      <xdr:col>46</xdr:col>
      <xdr:colOff>38100</xdr:colOff>
      <xdr:row>39</xdr:row>
      <xdr:rowOff>47625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38752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103378</xdr:rowOff>
    </xdr:from>
    <xdr:to>
      <xdr:col>41</xdr:col>
      <xdr:colOff>101600</xdr:colOff>
      <xdr:row>39</xdr:row>
      <xdr:rowOff>33528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24655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101473</xdr:rowOff>
    </xdr:from>
    <xdr:to>
      <xdr:col>36</xdr:col>
      <xdr:colOff>165100</xdr:colOff>
      <xdr:row>39</xdr:row>
      <xdr:rowOff>31623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22750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134957</xdr:rowOff>
    </xdr:from>
    <xdr:to>
      <xdr:col>55</xdr:col>
      <xdr:colOff>0</xdr:colOff>
      <xdr:row>58</xdr:row>
      <xdr:rowOff>152121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9057"/>
          <a:ext cx="8382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104172</xdr:rowOff>
    </xdr:from>
    <xdr:to>
      <xdr:col>50</xdr:col>
      <xdr:colOff>114300</xdr:colOff>
      <xdr:row>58</xdr:row>
      <xdr:rowOff>152121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8272"/>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120707</xdr:rowOff>
    </xdr:from>
    <xdr:to>
      <xdr:col>45</xdr:col>
      <xdr:colOff>177800</xdr:colOff>
      <xdr:row>58</xdr:row>
      <xdr:rowOff>104172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3357"/>
          <a:ext cx="8890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120707</xdr:rowOff>
    </xdr:from>
    <xdr:to>
      <xdr:col>41</xdr:col>
      <xdr:colOff>50800</xdr:colOff>
      <xdr:row>58</xdr:row>
      <xdr:rowOff>127889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3357"/>
          <a:ext cx="889000" cy="17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84157</xdr:rowOff>
    </xdr:from>
    <xdr:to>
      <xdr:col>55</xdr:col>
      <xdr:colOff>50800</xdr:colOff>
      <xdr:row>59</xdr:row>
      <xdr:rowOff>14307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170534</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101321</xdr:rowOff>
    </xdr:from>
    <xdr:to>
      <xdr:col>50</xdr:col>
      <xdr:colOff>165100</xdr:colOff>
      <xdr:row>59</xdr:row>
      <xdr:rowOff>31471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22598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53372</xdr:rowOff>
    </xdr:from>
    <xdr:to>
      <xdr:col>46</xdr:col>
      <xdr:colOff>38100</xdr:colOff>
      <xdr:row>58</xdr:row>
      <xdr:rowOff>154972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146099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69907</xdr:rowOff>
    </xdr:from>
    <xdr:to>
      <xdr:col>41</xdr:col>
      <xdr:colOff>101600</xdr:colOff>
      <xdr:row>58</xdr:row>
      <xdr:rowOff>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162634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77089</xdr:rowOff>
    </xdr:from>
    <xdr:to>
      <xdr:col>36</xdr:col>
      <xdr:colOff>165100</xdr:colOff>
      <xdr:row>59</xdr:row>
      <xdr:rowOff>7239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169816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121021</xdr:rowOff>
    </xdr:from>
    <xdr:to>
      <xdr:col>55</xdr:col>
      <xdr:colOff>0</xdr:colOff>
      <xdr:row>77</xdr:row>
      <xdr:rowOff>130687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22671"/>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130687</xdr:rowOff>
    </xdr:from>
    <xdr:to>
      <xdr:col>50</xdr:col>
      <xdr:colOff>114300</xdr:colOff>
      <xdr:row>78</xdr:row>
      <xdr:rowOff>3389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32337"/>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3389</xdr:rowOff>
    </xdr:from>
    <xdr:to>
      <xdr:col>45</xdr:col>
      <xdr:colOff>177800</xdr:colOff>
      <xdr:row>78</xdr:row>
      <xdr:rowOff>48031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76489"/>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48031</xdr:rowOff>
    </xdr:from>
    <xdr:to>
      <xdr:col>41</xdr:col>
      <xdr:colOff>50800</xdr:colOff>
      <xdr:row>78</xdr:row>
      <xdr:rowOff>81407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2113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70221</xdr:rowOff>
    </xdr:from>
    <xdr:to>
      <xdr:col>55</xdr:col>
      <xdr:colOff>50800</xdr:colOff>
      <xdr:row>78</xdr:row>
      <xdr:rowOff>371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48648</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79887</xdr:rowOff>
    </xdr:from>
    <xdr:to>
      <xdr:col>50</xdr:col>
      <xdr:colOff>165100</xdr:colOff>
      <xdr:row>78</xdr:row>
      <xdr:rowOff>10037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7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124039</xdr:rowOff>
    </xdr:from>
    <xdr:to>
      <xdr:col>46</xdr:col>
      <xdr:colOff>38100</xdr:colOff>
      <xdr:row>78</xdr:row>
      <xdr:rowOff>54189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45316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168681</xdr:rowOff>
    </xdr:from>
    <xdr:to>
      <xdr:col>41</xdr:col>
      <xdr:colOff>101600</xdr:colOff>
      <xdr:row>78</xdr:row>
      <xdr:rowOff>98831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89958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30607</xdr:rowOff>
    </xdr:from>
    <xdr:to>
      <xdr:col>36</xdr:col>
      <xdr:colOff>165100</xdr:colOff>
      <xdr:row>78</xdr:row>
      <xdr:rowOff>132207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123334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66663</xdr:rowOff>
    </xdr:from>
    <xdr:to>
      <xdr:col>55</xdr:col>
      <xdr:colOff>0</xdr:colOff>
      <xdr:row>93</xdr:row>
      <xdr:rowOff>51803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840063"/>
          <a:ext cx="838200" cy="1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123287</xdr:rowOff>
    </xdr:from>
    <xdr:to>
      <xdr:col>50</xdr:col>
      <xdr:colOff>114300</xdr:colOff>
      <xdr:row>92</xdr:row>
      <xdr:rowOff>66663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5553787"/>
          <a:ext cx="889000" cy="28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123287</xdr:rowOff>
    </xdr:from>
    <xdr:to>
      <xdr:col>45</xdr:col>
      <xdr:colOff>177800</xdr:colOff>
      <xdr:row>92</xdr:row>
      <xdr:rowOff>159383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5553787"/>
          <a:ext cx="889000" cy="37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69200</xdr:rowOff>
    </xdr:from>
    <xdr:to>
      <xdr:col>41</xdr:col>
      <xdr:colOff>50800</xdr:colOff>
      <xdr:row>92</xdr:row>
      <xdr:rowOff>159383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842600"/>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1003</xdr:rowOff>
    </xdr:from>
    <xdr:to>
      <xdr:col>55</xdr:col>
      <xdr:colOff>50800</xdr:colOff>
      <xdr:row>93</xdr:row>
      <xdr:rowOff>102603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23880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15863</xdr:rowOff>
    </xdr:from>
    <xdr:to>
      <xdr:col>50</xdr:col>
      <xdr:colOff>165100</xdr:colOff>
      <xdr:row>92</xdr:row>
      <xdr:rowOff>117463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7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133990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5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72487</xdr:rowOff>
    </xdr:from>
    <xdr:to>
      <xdr:col>46</xdr:col>
      <xdr:colOff>38100</xdr:colOff>
      <xdr:row>91</xdr:row>
      <xdr:rowOff>2637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5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19164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2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108583</xdr:rowOff>
    </xdr:from>
    <xdr:to>
      <xdr:col>41</xdr:col>
      <xdr:colOff>101600</xdr:colOff>
      <xdr:row>93</xdr:row>
      <xdr:rowOff>38733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8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55260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65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18400</xdr:rowOff>
    </xdr:from>
    <xdr:to>
      <xdr:col>36</xdr:col>
      <xdr:colOff>165100</xdr:colOff>
      <xdr:row>92</xdr:row>
      <xdr:rowOff>120000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7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136527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5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11181</xdr:rowOff>
    </xdr:from>
    <xdr:to>
      <xdr:col>85</xdr:col>
      <xdr:colOff>127000</xdr:colOff>
      <xdr:row>37</xdr:row>
      <xdr:rowOff>13010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40481"/>
          <a:ext cx="838200" cy="5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11181</xdr:rowOff>
    </xdr:from>
    <xdr:to>
      <xdr:col>81</xdr:col>
      <xdr:colOff>50800</xdr:colOff>
      <xdr:row>36</xdr:row>
      <xdr:rowOff>103170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40481"/>
          <a:ext cx="889000" cy="4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103170</xdr:rowOff>
    </xdr:from>
    <xdr:to>
      <xdr:col>76</xdr:col>
      <xdr:colOff>114300</xdr:colOff>
      <xdr:row>36</xdr:row>
      <xdr:rowOff>155382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75370"/>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155382</xdr:rowOff>
    </xdr:from>
    <xdr:to>
      <xdr:col>71</xdr:col>
      <xdr:colOff>177800</xdr:colOff>
      <xdr:row>37</xdr:row>
      <xdr:rowOff>3637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27582"/>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133660</xdr:rowOff>
    </xdr:from>
    <xdr:to>
      <xdr:col>85</xdr:col>
      <xdr:colOff>177800</xdr:colOff>
      <xdr:row>37</xdr:row>
      <xdr:rowOff>63810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112087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131831</xdr:rowOff>
    </xdr:from>
    <xdr:to>
      <xdr:col>81</xdr:col>
      <xdr:colOff>101600</xdr:colOff>
      <xdr:row>34</xdr:row>
      <xdr:rowOff>61981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78508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52370</xdr:rowOff>
    </xdr:from>
    <xdr:to>
      <xdr:col>76</xdr:col>
      <xdr:colOff>165100</xdr:colOff>
      <xdr:row>36</xdr:row>
      <xdr:rowOff>153970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145097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104582</xdr:rowOff>
    </xdr:from>
    <xdr:to>
      <xdr:col>72</xdr:col>
      <xdr:colOff>38100</xdr:colOff>
      <xdr:row>37</xdr:row>
      <xdr:rowOff>34732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25859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124287</xdr:rowOff>
    </xdr:from>
    <xdr:to>
      <xdr:col>67</xdr:col>
      <xdr:colOff>101600</xdr:colOff>
      <xdr:row>37</xdr:row>
      <xdr:rowOff>54437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45564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94797</xdr:rowOff>
    </xdr:from>
    <xdr:to>
      <xdr:col>85</xdr:col>
      <xdr:colOff>127000</xdr:colOff>
      <xdr:row>57</xdr:row>
      <xdr:rowOff>38594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010197"/>
          <a:ext cx="838200" cy="80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169418</xdr:rowOff>
    </xdr:from>
    <xdr:to>
      <xdr:col>81</xdr:col>
      <xdr:colOff>50800</xdr:colOff>
      <xdr:row>57</xdr:row>
      <xdr:rowOff>38594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99168"/>
          <a:ext cx="889000" cy="2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169418</xdr:rowOff>
    </xdr:from>
    <xdr:to>
      <xdr:col>76</xdr:col>
      <xdr:colOff>114300</xdr:colOff>
      <xdr:row>57</xdr:row>
      <xdr:rowOff>84427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99168"/>
          <a:ext cx="889000" cy="25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144990</xdr:rowOff>
    </xdr:from>
    <xdr:to>
      <xdr:col>71</xdr:col>
      <xdr:colOff>177800</xdr:colOff>
      <xdr:row>57</xdr:row>
      <xdr:rowOff>84427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46190"/>
          <a:ext cx="889000" cy="1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43997</xdr:rowOff>
    </xdr:from>
    <xdr:to>
      <xdr:col>85</xdr:col>
      <xdr:colOff>177800</xdr:colOff>
      <xdr:row>52</xdr:row>
      <xdr:rowOff>145597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9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66874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8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159244</xdr:rowOff>
    </xdr:from>
    <xdr:to>
      <xdr:col>81</xdr:col>
      <xdr:colOff>101600</xdr:colOff>
      <xdr:row>57</xdr:row>
      <xdr:rowOff>89394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80521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118618</xdr:rowOff>
    </xdr:from>
    <xdr:to>
      <xdr:col>76</xdr:col>
      <xdr:colOff>165100</xdr:colOff>
      <xdr:row>56</xdr:row>
      <xdr:rowOff>48768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65295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33627</xdr:rowOff>
    </xdr:from>
    <xdr:to>
      <xdr:col>72</xdr:col>
      <xdr:colOff>38100</xdr:colOff>
      <xdr:row>57</xdr:row>
      <xdr:rowOff>135227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0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126354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9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94190</xdr:rowOff>
    </xdr:from>
    <xdr:to>
      <xdr:col>67</xdr:col>
      <xdr:colOff>101600</xdr:colOff>
      <xdr:row>57</xdr:row>
      <xdr:rowOff>24340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15467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82910</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27460"/>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32110</xdr:rowOff>
    </xdr:from>
    <xdr:to>
      <xdr:col>67</xdr:col>
      <xdr:colOff>101600</xdr:colOff>
      <xdr:row>79</xdr:row>
      <xdr:rowOff>133710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124837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6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22219</xdr:rowOff>
    </xdr:from>
    <xdr:to>
      <xdr:col>85</xdr:col>
      <xdr:colOff>127000</xdr:colOff>
      <xdr:row>98</xdr:row>
      <xdr:rowOff>32277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24319"/>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32277</xdr:rowOff>
    </xdr:from>
    <xdr:to>
      <xdr:col>81</xdr:col>
      <xdr:colOff>50800</xdr:colOff>
      <xdr:row>98</xdr:row>
      <xdr:rowOff>47707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34377"/>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47707</xdr:rowOff>
    </xdr:from>
    <xdr:to>
      <xdr:col>76</xdr:col>
      <xdr:colOff>114300</xdr:colOff>
      <xdr:row>98</xdr:row>
      <xdr:rowOff>56584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49807"/>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56584</xdr:rowOff>
    </xdr:from>
    <xdr:to>
      <xdr:col>71</xdr:col>
      <xdr:colOff>177800</xdr:colOff>
      <xdr:row>98</xdr:row>
      <xdr:rowOff>62585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5868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142869</xdr:rowOff>
    </xdr:from>
    <xdr:to>
      <xdr:col>85</xdr:col>
      <xdr:colOff>177800</xdr:colOff>
      <xdr:row>98</xdr:row>
      <xdr:rowOff>73019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7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57796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152927</xdr:rowOff>
    </xdr:from>
    <xdr:to>
      <xdr:col>81</xdr:col>
      <xdr:colOff>101600</xdr:colOff>
      <xdr:row>98</xdr:row>
      <xdr:rowOff>83077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74204</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46428" y="1687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168357</xdr:rowOff>
    </xdr:from>
    <xdr:to>
      <xdr:col>76</xdr:col>
      <xdr:colOff>165100</xdr:colOff>
      <xdr:row>98</xdr:row>
      <xdr:rowOff>98507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89634</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57428" y="168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5784</xdr:rowOff>
    </xdr:from>
    <xdr:to>
      <xdr:col>72</xdr:col>
      <xdr:colOff>38100</xdr:colOff>
      <xdr:row>98</xdr:row>
      <xdr:rowOff>107384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98511</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68428" y="1690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11785</xdr:rowOff>
    </xdr:from>
    <xdr:to>
      <xdr:col>67</xdr:col>
      <xdr:colOff>101600</xdr:colOff>
      <xdr:row>98</xdr:row>
      <xdr:rowOff>113385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104512</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79428" y="169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16,521</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11,290</a:t>
          </a:r>
          <a:r>
            <a:rPr kumimoji="1" lang="ja-JP" altLang="en-US" sz="1300">
              <a:latin typeface="ＭＳ Ｐゴシック" panose="020B0600070205080204" pitchFamily="50" charset="-128"/>
              <a:ea typeface="ＭＳ Ｐゴシック" panose="020B0600070205080204" pitchFamily="50" charset="-128"/>
            </a:rPr>
            <a:t>円減少し、類似団体平均より低い数値となっている。これは、昨年度に大口北防災拠点施設を整備したこと等による増加が大きかったことが主な要因である。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61,345</a:t>
          </a:r>
          <a:r>
            <a:rPr kumimoji="1" lang="ja-JP" altLang="en-US" sz="1300">
              <a:latin typeface="ＭＳ Ｐゴシック" panose="020B0600070205080204" pitchFamily="50" charset="-128"/>
              <a:ea typeface="ＭＳ Ｐゴシック" panose="020B0600070205080204" pitchFamily="50" charset="-128"/>
            </a:rPr>
            <a:t>円で、前年度より減少しているものの、類似団体平均より高い数値となっている。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93,750</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49,058</a:t>
          </a:r>
          <a:r>
            <a:rPr kumimoji="1" lang="ja-JP" altLang="en-US" sz="1300">
              <a:latin typeface="ＭＳ Ｐゴシック" panose="020B0600070205080204" pitchFamily="50" charset="-128"/>
              <a:ea typeface="ＭＳ Ｐゴシック" panose="020B0600070205080204" pitchFamily="50" charset="-128"/>
            </a:rPr>
            <a:t>円増加し、類似団体平均より高い数値となっている。これは、大口西小学校長寿命化改修工事を行ったこと等が主な要因である。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今後も施設及びイン今後も施設及びインフラの整備、改修、更新については、計画に基づき、事業の効果や効率をよく見極めながら、事業費が過大にならないように留意する。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財政調整基金積立額が増加し、財政調整基金取崩額が減少したことにより実質単年度収支比率は前年度よりも</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ポイント増加した。　　　　</a:t>
          </a:r>
        </a:p>
        <a:p>
          <a:r>
            <a:rPr kumimoji="1" lang="ja-JP" altLang="en-US" sz="1400">
              <a:latin typeface="ＭＳ ゴシック" pitchFamily="49" charset="-128"/>
              <a:ea typeface="ＭＳ ゴシック" pitchFamily="49" charset="-128"/>
            </a:rPr>
            <a:t>財政調整基金は、中長期的な見通しのもと、最低水準の取り崩しに努めている。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歳入総額は、地方税が増加したこと等により増加し、歳出総額については大口西小学校長寿命化改修工事等により増加した。結果、一般会計の黒字率は前年度と比べ</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ポイント増加している。　　　　　　　　</a:t>
          </a:r>
        </a:p>
        <a:p>
          <a:r>
            <a:rPr kumimoji="1" lang="ja-JP" altLang="en-US" sz="1400">
              <a:latin typeface="ＭＳ ゴシック" pitchFamily="49" charset="-128"/>
              <a:ea typeface="ＭＳ ゴシック" pitchFamily="49" charset="-128"/>
            </a:rPr>
            <a:t>特別会計への操出金は減少となっており、今後も一般会計の黒字に頼らない特別会計事業の健全な運営に努め、継続的な財政の健全化に取り組む。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11182694</v>
      </c>
      <c r="BO4" s="358"/>
      <c r="BP4" s="358"/>
      <c r="BQ4" s="358"/>
      <c r="BR4" s="358"/>
      <c r="BS4" s="358"/>
      <c r="BT4" s="358"/>
      <c r="BU4" s="359"/>
      <c r="BV4" s="357">
        <v>10334816</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4.0999999999999996</v>
      </c>
      <c r="CU4" s="364"/>
      <c r="CV4" s="364"/>
      <c r="CW4" s="364"/>
      <c r="CX4" s="364"/>
      <c r="CY4" s="364"/>
      <c r="CZ4" s="364"/>
      <c r="DA4" s="365"/>
      <c r="DB4" s="363">
        <v>3</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10578528</v>
      </c>
      <c r="BO5" s="395"/>
      <c r="BP5" s="395"/>
      <c r="BQ5" s="395"/>
      <c r="BR5" s="395"/>
      <c r="BS5" s="395"/>
      <c r="BT5" s="395"/>
      <c r="BU5" s="396"/>
      <c r="BV5" s="394">
        <v>9802021</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74</v>
      </c>
      <c r="CU5" s="392"/>
      <c r="CV5" s="392"/>
      <c r="CW5" s="392"/>
      <c r="CX5" s="392"/>
      <c r="CY5" s="392"/>
      <c r="CZ5" s="392"/>
      <c r="DA5" s="393"/>
      <c r="DB5" s="391">
        <v>80.099999999999994</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604166</v>
      </c>
      <c r="BO6" s="395"/>
      <c r="BP6" s="395"/>
      <c r="BQ6" s="395"/>
      <c r="BR6" s="395"/>
      <c r="BS6" s="395"/>
      <c r="BT6" s="395"/>
      <c r="BU6" s="396"/>
      <c r="BV6" s="394">
        <v>532795</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74</v>
      </c>
      <c r="CU6" s="432"/>
      <c r="CV6" s="432"/>
      <c r="CW6" s="432"/>
      <c r="CX6" s="432"/>
      <c r="CY6" s="432"/>
      <c r="CZ6" s="432"/>
      <c r="DA6" s="433"/>
      <c r="DB6" s="431">
        <v>80.099999999999994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342553</v>
      </c>
      <c r="BO7" s="395"/>
      <c r="BP7" s="395"/>
      <c r="BQ7" s="395"/>
      <c r="BR7" s="395"/>
      <c r="BS7" s="395"/>
      <c r="BT7" s="395"/>
      <c r="BU7" s="396"/>
      <c r="BV7" s="394">
        <v>349261</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6449849</v>
      </c>
      <c r="CU7" s="395"/>
      <c r="CV7" s="395"/>
      <c r="CW7" s="395"/>
      <c r="CX7" s="395"/>
      <c r="CY7" s="395"/>
      <c r="CZ7" s="395"/>
      <c r="DA7" s="396"/>
      <c r="DB7" s="394">
        <v>6033182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261613</v>
      </c>
      <c r="BO8" s="395"/>
      <c r="BP8" s="395"/>
      <c r="BQ8" s="395"/>
      <c r="BR8" s="395"/>
      <c r="BS8" s="395"/>
      <c r="BT8" s="395"/>
      <c r="BU8" s="396"/>
      <c r="BV8" s="394">
        <v>183534</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1.1200000000000001</v>
      </c>
      <c r="CU8" s="435"/>
      <c r="CV8" s="435"/>
      <c r="CW8" s="435"/>
      <c r="CX8" s="435"/>
      <c r="CY8" s="435"/>
      <c r="CZ8" s="435"/>
      <c r="DA8" s="436"/>
      <c r="DB8" s="434">
        <v>1.1499999999999999</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24305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78076</v>
      </c>
      <c r="BO9" s="395"/>
      <c r="BP9" s="395"/>
      <c r="BQ9" s="395"/>
      <c r="BR9" s="395"/>
      <c r="BS9" s="395"/>
      <c r="BT9" s="395"/>
      <c r="BU9" s="396"/>
      <c r="BV9" s="394">
        <v>3427</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3.2</v>
      </c>
      <c r="CU9" s="392"/>
      <c r="CV9" s="392"/>
      <c r="CW9" s="392"/>
      <c r="CX9" s="392"/>
      <c r="CY9" s="392"/>
      <c r="CZ9" s="392"/>
      <c r="DA9" s="393"/>
      <c r="DB9" s="391">
        <v>3.2</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23274</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270064</v>
      </c>
      <c r="BO10" s="395"/>
      <c r="BP10" s="395"/>
      <c r="BQ10" s="395"/>
      <c r="BR10" s="395"/>
      <c r="BS10" s="395"/>
      <c r="BT10" s="395"/>
      <c r="BU10" s="396"/>
      <c r="BV10" s="394">
        <v>90523</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95</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24234</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95</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170000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23487</v>
      </c>
      <c r="S13" s="479"/>
      <c r="T13" s="479"/>
      <c r="U13" s="479"/>
      <c r="V13" s="480"/>
      <c r="W13" s="410" t="s">
        <v>140</v>
      </c>
      <c r="X13" s="411"/>
      <c r="Y13" s="411"/>
      <c r="Z13" s="411"/>
      <c r="AA13" s="411"/>
      <c r="AB13" s="401"/>
      <c r="AC13" s="445">
        <v>146</v>
      </c>
      <c r="AD13" s="446"/>
      <c r="AE13" s="446"/>
      <c r="AF13" s="446"/>
      <c r="AG13" s="488"/>
      <c r="AH13" s="445">
        <v>190</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348140</v>
      </c>
      <c r="BO13" s="395"/>
      <c r="BP13" s="395"/>
      <c r="BQ13" s="395"/>
      <c r="BR13" s="395"/>
      <c r="BS13" s="395"/>
      <c r="BT13" s="395"/>
      <c r="BU13" s="396"/>
      <c r="BV13" s="394">
        <v>-76050</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1.3</v>
      </c>
      <c r="CU13" s="392"/>
      <c r="CV13" s="392"/>
      <c r="CW13" s="392"/>
      <c r="CX13" s="392"/>
      <c r="CY13" s="392"/>
      <c r="CZ13" s="392"/>
      <c r="DA13" s="393"/>
      <c r="DB13" s="391">
        <v>1.2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24282</v>
      </c>
      <c r="S14" s="479"/>
      <c r="T14" s="479"/>
      <c r="U14" s="479"/>
      <c r="V14" s="480"/>
      <c r="W14" s="384"/>
      <c r="X14" s="385"/>
      <c r="Y14" s="385"/>
      <c r="Z14" s="385"/>
      <c r="AA14" s="385"/>
      <c r="AB14" s="374"/>
      <c r="AC14" s="481">
        <v>1.2</v>
      </c>
      <c r="AD14" s="482"/>
      <c r="AE14" s="482"/>
      <c r="AF14" s="482"/>
      <c r="AG14" s="483"/>
      <c r="AH14" s="481">
        <v>1.7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139</v>
      </c>
      <c r="N15" s="486"/>
      <c r="O15" s="486"/>
      <c r="P15" s="486"/>
      <c r="Q15" s="487"/>
      <c r="R15" s="478">
        <v>23593</v>
      </c>
      <c r="S15" s="479"/>
      <c r="T15" s="479"/>
      <c r="U15" s="479"/>
      <c r="V15" s="480"/>
      <c r="W15" s="410" t="s">
        <v>147</v>
      </c>
      <c r="X15" s="411"/>
      <c r="Y15" s="411"/>
      <c r="Z15" s="411"/>
      <c r="AA15" s="411"/>
      <c r="AB15" s="401"/>
      <c r="AC15" s="445">
        <v>4736</v>
      </c>
      <c r="AD15" s="446"/>
      <c r="AE15" s="446"/>
      <c r="AF15" s="446"/>
      <c r="AG15" s="488"/>
      <c r="AH15" s="445">
        <v>4550</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5014913</v>
      </c>
      <c r="BO15" s="358"/>
      <c r="BP15" s="358"/>
      <c r="BQ15" s="358"/>
      <c r="BR15" s="358"/>
      <c r="BS15" s="358"/>
      <c r="BT15" s="358"/>
      <c r="BU15" s="359"/>
      <c r="BV15" s="357">
        <v>4684192</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39.5</v>
      </c>
      <c r="AD16" s="482"/>
      <c r="AE16" s="482"/>
      <c r="AF16" s="482"/>
      <c r="AG16" s="483"/>
      <c r="AH16" s="481">
        <v>40.1</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4555345</v>
      </c>
      <c r="BO16" s="395"/>
      <c r="BP16" s="395"/>
      <c r="BQ16" s="395"/>
      <c r="BR16" s="395"/>
      <c r="BS16" s="395"/>
      <c r="BT16" s="395"/>
      <c r="BU16" s="396"/>
      <c r="BV16" s="394">
        <v>4614679</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7097</v>
      </c>
      <c r="AD17" s="446"/>
      <c r="AE17" s="446"/>
      <c r="AF17" s="446"/>
      <c r="AG17" s="488"/>
      <c r="AH17" s="445">
        <v>6617</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6449849</v>
      </c>
      <c r="BO17" s="395"/>
      <c r="BP17" s="395"/>
      <c r="BQ17" s="395"/>
      <c r="BR17" s="395"/>
      <c r="BS17" s="395"/>
      <c r="BT17" s="395"/>
      <c r="BU17" s="396"/>
      <c r="BV17" s="394">
        <v>6033182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13.61</v>
      </c>
      <c r="M18" s="518"/>
      <c r="N18" s="518"/>
      <c r="O18" s="518"/>
      <c r="P18" s="518"/>
      <c r="Q18" s="518"/>
      <c r="R18" s="519"/>
      <c r="S18" s="519"/>
      <c r="T18" s="519"/>
      <c r="U18" s="519"/>
      <c r="V18" s="520"/>
      <c r="W18" s="412"/>
      <c r="X18" s="413"/>
      <c r="Y18" s="413"/>
      <c r="Z18" s="413"/>
      <c r="AA18" s="413"/>
      <c r="AB18" s="404"/>
      <c r="AC18" s="521">
        <v>59.2</v>
      </c>
      <c r="AD18" s="522"/>
      <c r="AE18" s="522"/>
      <c r="AF18" s="522"/>
      <c r="AG18" s="523"/>
      <c r="AH18" s="521">
        <v>58.3</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5238541</v>
      </c>
      <c r="BO18" s="395"/>
      <c r="BP18" s="395"/>
      <c r="BQ18" s="395"/>
      <c r="BR18" s="395"/>
      <c r="BS18" s="395"/>
      <c r="BT18" s="395"/>
      <c r="BU18" s="396"/>
      <c r="BV18" s="394">
        <v>5193904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1786</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7605194</v>
      </c>
      <c r="BO19" s="395"/>
      <c r="BP19" s="395"/>
      <c r="BQ19" s="395"/>
      <c r="BR19" s="395"/>
      <c r="BS19" s="395"/>
      <c r="BT19" s="395"/>
      <c r="BU19" s="396"/>
      <c r="BV19" s="394">
        <v>7347888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9150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3132002</v>
      </c>
      <c r="BO22" s="358"/>
      <c r="BP22" s="358"/>
      <c r="BQ22" s="358"/>
      <c r="BR22" s="358"/>
      <c r="BS22" s="358"/>
      <c r="BT22" s="358"/>
      <c r="BU22" s="359"/>
      <c r="BV22" s="357">
        <v>2409526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2850502</v>
      </c>
      <c r="BO23" s="395"/>
      <c r="BP23" s="395"/>
      <c r="BQ23" s="395"/>
      <c r="BR23" s="395"/>
      <c r="BS23" s="395"/>
      <c r="BT23" s="395"/>
      <c r="BU23" s="396"/>
      <c r="BV23" s="394">
        <v>2224526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8850</v>
      </c>
      <c r="R24" s="446"/>
      <c r="S24" s="446"/>
      <c r="T24" s="446"/>
      <c r="U24" s="446"/>
      <c r="V24" s="488"/>
      <c r="W24" s="540"/>
      <c r="X24" s="541"/>
      <c r="Y24" s="542"/>
      <c r="Z24" s="444" t="s">
        <v>172</v>
      </c>
      <c r="AA24" s="424"/>
      <c r="AB24" s="424"/>
      <c r="AC24" s="424"/>
      <c r="AD24" s="424"/>
      <c r="AE24" s="424"/>
      <c r="AF24" s="424"/>
      <c r="AG24" s="425"/>
      <c r="AH24" s="445">
        <v>173</v>
      </c>
      <c r="AI24" s="446"/>
      <c r="AJ24" s="446"/>
      <c r="AK24" s="446"/>
      <c r="AL24" s="488"/>
      <c r="AM24" s="445">
        <v>520384</v>
      </c>
      <c r="AN24" s="446"/>
      <c r="AO24" s="446"/>
      <c r="AP24" s="446"/>
      <c r="AQ24" s="446"/>
      <c r="AR24" s="488"/>
      <c r="AS24" s="445">
        <v>3008</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2902025</v>
      </c>
      <c r="BO24" s="395"/>
      <c r="BP24" s="395"/>
      <c r="BQ24" s="395"/>
      <c r="BR24" s="395"/>
      <c r="BS24" s="395"/>
      <c r="BT24" s="395"/>
      <c r="BU24" s="396"/>
      <c r="BV24" s="394">
        <v>2128083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7080</v>
      </c>
      <c r="R25" s="446"/>
      <c r="S25" s="446"/>
      <c r="T25" s="446"/>
      <c r="U25" s="446"/>
      <c r="V25" s="488"/>
      <c r="W25" s="540"/>
      <c r="X25" s="541"/>
      <c r="Y25" s="542"/>
      <c r="Z25" s="444" t="s">
        <v>175</v>
      </c>
      <c r="AA25" s="424"/>
      <c r="AB25" s="424"/>
      <c r="AC25" s="424"/>
      <c r="AD25" s="424"/>
      <c r="AE25" s="424"/>
      <c r="AF25" s="424"/>
      <c r="AG25" s="425"/>
      <c r="AH25" s="445" t="s">
        <v>131</v>
      </c>
      <c r="AI25" s="446"/>
      <c r="AJ25" s="446"/>
      <c r="AK25" s="446"/>
      <c r="AL25" s="488"/>
      <c r="AM25" s="445" t="s">
        <v>131</v>
      </c>
      <c r="AN25" s="446"/>
      <c r="AO25" s="446"/>
      <c r="AP25" s="446"/>
      <c r="AQ25" s="446"/>
      <c r="AR25" s="488"/>
      <c r="AS25" s="445" t="s">
        <v>131</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26590</v>
      </c>
      <c r="BO25" s="358"/>
      <c r="BP25" s="358"/>
      <c r="BQ25" s="358"/>
      <c r="BR25" s="358"/>
      <c r="BS25" s="358"/>
      <c r="BT25" s="358"/>
      <c r="BU25" s="359"/>
      <c r="BV25" s="357">
        <v>30751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6630</v>
      </c>
      <c r="R26" s="446"/>
      <c r="S26" s="446"/>
      <c r="T26" s="446"/>
      <c r="U26" s="446"/>
      <c r="V26" s="488"/>
      <c r="W26" s="540"/>
      <c r="X26" s="541"/>
      <c r="Y26" s="542"/>
      <c r="Z26" s="444" t="s">
        <v>178</v>
      </c>
      <c r="AA26" s="546"/>
      <c r="AB26" s="546"/>
      <c r="AC26" s="546"/>
      <c r="AD26" s="546"/>
      <c r="AE26" s="546"/>
      <c r="AF26" s="546"/>
      <c r="AG26" s="547"/>
      <c r="AH26" s="445">
        <v>2</v>
      </c>
      <c r="AI26" s="446"/>
      <c r="AJ26" s="446"/>
      <c r="AK26" s="446"/>
      <c r="AL26" s="488"/>
      <c r="AM26" s="445" t="s">
        <v>179</v>
      </c>
      <c r="AN26" s="446"/>
      <c r="AO26" s="446"/>
      <c r="AP26" s="446"/>
      <c r="AQ26" s="446"/>
      <c r="AR26" s="488"/>
      <c r="AS26" s="445" t="s">
        <v>179</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131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3890</v>
      </c>
      <c r="R27" s="446"/>
      <c r="S27" s="446"/>
      <c r="T27" s="446"/>
      <c r="U27" s="446"/>
      <c r="V27" s="488"/>
      <c r="W27" s="540"/>
      <c r="X27" s="541"/>
      <c r="Y27" s="542"/>
      <c r="Z27" s="444" t="s">
        <v>182</v>
      </c>
      <c r="AA27" s="424"/>
      <c r="AB27" s="424"/>
      <c r="AC27" s="424"/>
      <c r="AD27" s="424"/>
      <c r="AE27" s="424"/>
      <c r="AF27" s="424"/>
      <c r="AG27" s="425"/>
      <c r="AH27" s="445">
        <v>3</v>
      </c>
      <c r="AI27" s="446"/>
      <c r="AJ27" s="446"/>
      <c r="AK27" s="446"/>
      <c r="AL27" s="488"/>
      <c r="AM27" s="445">
        <v>11037</v>
      </c>
      <c r="AN27" s="446"/>
      <c r="AO27" s="446"/>
      <c r="AP27" s="446"/>
      <c r="AQ27" s="446"/>
      <c r="AR27" s="488"/>
      <c r="AS27" s="445">
        <v>3679</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v>191645</v>
      </c>
      <c r="BO27" s="514"/>
      <c r="BP27" s="514"/>
      <c r="BQ27" s="514"/>
      <c r="BR27" s="514"/>
      <c r="BS27" s="514"/>
      <c r="BT27" s="514"/>
      <c r="BU27" s="515"/>
      <c r="BV27" s="513">
        <v>386741</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3210</v>
      </c>
      <c r="R28" s="446"/>
      <c r="S28" s="446"/>
      <c r="T28" s="446"/>
      <c r="U28" s="446"/>
      <c r="V28" s="488"/>
      <c r="W28" s="540"/>
      <c r="X28" s="541"/>
      <c r="Y28" s="542"/>
      <c r="Z28" s="444" t="s">
        <v>185</v>
      </c>
      <c r="AA28" s="424"/>
      <c r="AB28" s="424"/>
      <c r="AC28" s="424"/>
      <c r="AD28" s="424"/>
      <c r="AE28" s="424"/>
      <c r="AF28" s="424"/>
      <c r="AG28" s="425"/>
      <c r="AH28" s="445" t="s">
        <v>131</v>
      </c>
      <c r="AI28" s="446"/>
      <c r="AJ28" s="446"/>
      <c r="AK28" s="446"/>
      <c r="AL28" s="488"/>
      <c r="AM28" s="445" t="s">
        <v>131</v>
      </c>
      <c r="AN28" s="446"/>
      <c r="AO28" s="446"/>
      <c r="AP28" s="446"/>
      <c r="AQ28" s="446"/>
      <c r="AR28" s="488"/>
      <c r="AS28" s="445" t="s">
        <v>186</v>
      </c>
      <c r="AT28" s="446"/>
      <c r="AU28" s="446"/>
      <c r="AV28" s="446"/>
      <c r="AW28" s="446"/>
      <c r="AX28" s="447"/>
      <c r="AY28" s="548" t="s">
        <v>187</v>
      </c>
      <c r="AZ28" s="549"/>
      <c r="BA28" s="549"/>
      <c r="BB28" s="550"/>
      <c r="BC28" s="354" t="s">
        <v>49</v>
      </c>
      <c r="BD28" s="355"/>
      <c r="BE28" s="355"/>
      <c r="BF28" s="355"/>
      <c r="BG28" s="355"/>
      <c r="BH28" s="355"/>
      <c r="BI28" s="355"/>
      <c r="BJ28" s="355"/>
      <c r="BK28" s="355"/>
      <c r="BL28" s="355"/>
      <c r="BM28" s="356"/>
      <c r="BN28" s="357">
        <v>2791597</v>
      </c>
      <c r="BO28" s="358"/>
      <c r="BP28" s="358"/>
      <c r="BQ28" s="358"/>
      <c r="BR28" s="358"/>
      <c r="BS28" s="358"/>
      <c r="BT28" s="358"/>
      <c r="BU28" s="359"/>
      <c r="BV28" s="357">
        <v>2521533</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13</v>
      </c>
      <c r="M29" s="446"/>
      <c r="N29" s="446"/>
      <c r="O29" s="446"/>
      <c r="P29" s="488"/>
      <c r="Q29" s="445">
        <v>2920</v>
      </c>
      <c r="R29" s="446"/>
      <c r="S29" s="446"/>
      <c r="T29" s="446"/>
      <c r="U29" s="446"/>
      <c r="V29" s="488"/>
      <c r="W29" s="543"/>
      <c r="X29" s="544"/>
      <c r="Y29" s="545"/>
      <c r="Z29" s="444" t="s">
        <v>189</v>
      </c>
      <c r="AA29" s="424"/>
      <c r="AB29" s="424"/>
      <c r="AC29" s="424"/>
      <c r="AD29" s="424"/>
      <c r="AE29" s="424"/>
      <c r="AF29" s="424"/>
      <c r="AG29" s="425"/>
      <c r="AH29" s="445">
        <v>176</v>
      </c>
      <c r="AI29" s="446"/>
      <c r="AJ29" s="446"/>
      <c r="AK29" s="446"/>
      <c r="AL29" s="488"/>
      <c r="AM29" s="445">
        <v>531421</v>
      </c>
      <c r="AN29" s="446"/>
      <c r="AO29" s="446"/>
      <c r="AP29" s="446"/>
      <c r="AQ29" s="446"/>
      <c r="AR29" s="488"/>
      <c r="AS29" s="445">
        <v>3019</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t="s">
        <v>131</v>
      </c>
      <c r="BO29" s="395"/>
      <c r="BP29" s="395"/>
      <c r="BQ29" s="395"/>
      <c r="BR29" s="395"/>
      <c r="BS29" s="395"/>
      <c r="BT29" s="395"/>
      <c r="BU29" s="396"/>
      <c r="BV29" s="394" t="s">
        <v>131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95.8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1777091</v>
      </c>
      <c r="BO30" s="514"/>
      <c r="BP30" s="514"/>
      <c r="BQ30" s="514"/>
      <c r="BR30" s="514"/>
      <c r="BS30" s="514"/>
      <c r="BT30" s="514"/>
      <c r="BU30" s="515"/>
      <c r="BV30" s="513">
        <v>1548097</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199</v>
      </c>
      <c r="X33" s="383"/>
      <c r="Y33" s="383"/>
      <c r="Z33" s="383"/>
      <c r="AA33" s="383"/>
      <c r="AB33" s="383"/>
      <c r="AC33" s="383"/>
      <c r="AD33" s="383"/>
      <c r="AE33" s="383"/>
      <c r="AF33" s="383"/>
      <c r="AG33" s="383"/>
      <c r="AH33" s="383"/>
      <c r="AI33" s="383"/>
      <c r="AJ33" s="383"/>
      <c r="AK33" s="383"/>
      <c r="AL33" s="179"/>
      <c r="AM33" s="418" t="s">
        <v>200</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198</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IF('各会計、関係団体の財政状況及び健全化判断比率'!B31="","",'各会計、関係団体の財政状況及び健全化判断比率'!B31)</f>
        <v>公共下水道事業特別会計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愛知県市町村職員退職手当組合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国際交流事業特別会計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愛知県後期高齢者医療広域連合（一般会計）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f>IF(E36="","",C35+1)</f>
        <v>3</v>
      </c>
      <c r="D36" s="584"/>
      <c r="E36" s="585" t="str">
        <f>IF('各会計、関係団体の財政状況及び健全化判断比率'!B9="","",'各会計、関係団体の財政状況及び健全化判断比率'!B9)</f>
        <v>土地取得特別会計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愛知県後期高齢者医療広域連合（後期高齢者医療特別会計）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f>IF(E37="","",C36+1)</f>
        <v>4</v>
      </c>
      <c r="D37" s="584"/>
      <c r="E37" s="585" t="str">
        <f>IF('各会計、関係団体の財政状況及び健全化判断比率'!B10="","",'各会計、関係団体の財政状況及び健全化判断比率'!B10)</f>
        <v>次世代育成事業特別会計</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丹羽広域事務組合（一般会計）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丹羽広域事務組合（公営企業会計）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江南丹羽環境管理組合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尾張北部環境組合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愛北広域事務組合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dOS21BdOxM/tcPnn1eD+T2B2KptTH+uBwNz1u5i/pe2BPYGf0X5/Xiq0jaQLIL8GLE3HBZ0maMg72n2vfT5IlQ==" saltValue="SMe254bFc7QPhxuW/WIx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36" t="s">
        <v>572</v>
      </c>
      <c r="D34" s="1136"/>
      <c r="E34" s="1137"/>
      <c r="F34" s="32">
        <v>3.05</v>
      </c>
      <c r="G34" s="33">
        <v>2.04</v>
      </c>
      <c r="H34" s="33">
        <v>2.58</v>
      </c>
      <c r="I34" s="33">
        <v>3.04</v>
      </c>
      <c r="J34" s="34">
        <v>4.05</v>
      </c>
      <c r="K34" s="22"/>
      <c r="L34" s="22"/>
      <c r="M34" s="22"/>
      <c r="N34" s="22"/>
      <c r="O34" s="22"/>
      <c r="P34" s="22"/>
    </row>
    <row r="35" spans="1:16" ht="39" customHeight="1" x14ac:dyDescent="0.15">
      <c r="A35" s="22"/>
      <c r="B35" s="35"/>
      <c r="C35" s="1132" t="s">
        <v>573</v>
      </c>
      <c r="D35" s="1132"/>
      <c r="E35" s="1133"/>
      <c r="F35" s="36">
        <v>0.56000000000000005</v>
      </c>
      <c r="G35" s="37">
        <v>0.33</v>
      </c>
      <c r="H35" s="37">
        <v>0.68</v>
      </c>
      <c r="I35" s="37">
        <v>1.37</v>
      </c>
      <c r="J35" s="38">
        <v>0.94</v>
      </c>
      <c r="K35" s="22"/>
      <c r="L35" s="22"/>
      <c r="M35" s="22"/>
      <c r="N35" s="22"/>
      <c r="O35" s="22"/>
      <c r="P35" s="22"/>
    </row>
    <row r="36" spans="1:16" ht="39" customHeight="1" x14ac:dyDescent="0.15">
      <c r="A36" s="22"/>
      <c r="B36" s="35"/>
      <c r="C36" s="1132" t="s">
        <v>574</v>
      </c>
      <c r="D36" s="1132"/>
      <c r="E36" s="1133"/>
      <c r="F36" s="36">
        <v>0.31</v>
      </c>
      <c r="G36" s="37">
        <v>0.04</v>
      </c>
      <c r="H36" s="37">
        <v>0.1</v>
      </c>
      <c r="I36" s="37">
        <v>0.14000000000000001</v>
      </c>
      <c r="J36" s="38">
        <v>0.28999999999999998</v>
      </c>
      <c r="K36" s="22"/>
      <c r="L36" s="22"/>
      <c r="M36" s="22"/>
      <c r="N36" s="22"/>
      <c r="O36" s="22"/>
      <c r="P36" s="22"/>
    </row>
    <row r="37" spans="1:16" ht="39" customHeight="1" x14ac:dyDescent="0.15">
      <c r="A37" s="22"/>
      <c r="B37" s="35"/>
      <c r="C37" s="1132" t="s">
        <v>575</v>
      </c>
      <c r="D37" s="1132"/>
      <c r="E37" s="1133"/>
      <c r="F37" s="36">
        <v>0</v>
      </c>
      <c r="G37" s="37">
        <v>0.01</v>
      </c>
      <c r="H37" s="37">
        <v>0.14000000000000001</v>
      </c>
      <c r="I37" s="37">
        <v>0.01</v>
      </c>
      <c r="J37" s="38">
        <v>0.02</v>
      </c>
      <c r="K37" s="22"/>
      <c r="L37" s="22"/>
      <c r="M37" s="22"/>
      <c r="N37" s="22"/>
      <c r="O37" s="22"/>
      <c r="P37" s="22"/>
    </row>
    <row r="38" spans="1:16" ht="39" customHeight="1" x14ac:dyDescent="0.15">
      <c r="A38" s="22"/>
      <c r="B38" s="35"/>
      <c r="C38" s="1132" t="s">
        <v>576</v>
      </c>
      <c r="D38" s="1132"/>
      <c r="E38" s="1133"/>
      <c r="F38" s="36">
        <v>0</v>
      </c>
      <c r="G38" s="37">
        <v>0</v>
      </c>
      <c r="H38" s="37">
        <v>0</v>
      </c>
      <c r="I38" s="37">
        <v>1.1599999999999999</v>
      </c>
      <c r="J38" s="38">
        <v>0</v>
      </c>
      <c r="K38" s="22"/>
      <c r="L38" s="22"/>
      <c r="M38" s="22"/>
      <c r="N38" s="22"/>
      <c r="O38" s="22"/>
      <c r="P38" s="22"/>
    </row>
    <row r="39" spans="1:16" ht="39" customHeight="1" x14ac:dyDescent="0.15">
      <c r="A39" s="22"/>
      <c r="B39" s="35"/>
      <c r="C39" s="1132" t="s">
        <v>577</v>
      </c>
      <c r="D39" s="1132"/>
      <c r="E39" s="1133"/>
      <c r="F39" s="36">
        <v>0</v>
      </c>
      <c r="G39" s="37">
        <v>0</v>
      </c>
      <c r="H39" s="37">
        <v>0</v>
      </c>
      <c r="I39" s="37">
        <v>0</v>
      </c>
      <c r="J39" s="38">
        <v>0</v>
      </c>
      <c r="K39" s="22"/>
      <c r="L39" s="22"/>
      <c r="M39" s="22"/>
      <c r="N39" s="22"/>
      <c r="O39" s="22"/>
      <c r="P39" s="22"/>
    </row>
    <row r="40" spans="1:16" ht="39" customHeight="1" x14ac:dyDescent="0.15">
      <c r="A40" s="22"/>
      <c r="B40" s="35"/>
      <c r="C40" s="1132" t="s">
        <v>578</v>
      </c>
      <c r="D40" s="1132"/>
      <c r="E40" s="1133"/>
      <c r="F40" s="36" t="s">
        <v>523</v>
      </c>
      <c r="G40" s="37" t="s">
        <v>523</v>
      </c>
      <c r="H40" s="37" t="s">
        <v>523</v>
      </c>
      <c r="I40" s="37">
        <v>0</v>
      </c>
      <c r="J40" s="38">
        <v>0</v>
      </c>
      <c r="K40" s="22"/>
      <c r="L40" s="22"/>
      <c r="M40" s="22"/>
      <c r="N40" s="22"/>
      <c r="O40" s="22"/>
      <c r="P40" s="22"/>
    </row>
    <row r="41" spans="1:16" ht="39" customHeight="1" x14ac:dyDescent="0.15">
      <c r="A41" s="22"/>
      <c r="B41" s="35"/>
      <c r="C41" s="1132" t="s">
        <v>579</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580</v>
      </c>
      <c r="D42" s="1132"/>
      <c r="E42" s="1133"/>
      <c r="F42" s="36" t="s">
        <v>523</v>
      </c>
      <c r="G42" s="37" t="s">
        <v>523</v>
      </c>
      <c r="H42" s="37" t="s">
        <v>523</v>
      </c>
      <c r="I42" s="37" t="s">
        <v>523</v>
      </c>
      <c r="J42" s="38" t="s">
        <v>523</v>
      </c>
      <c r="K42" s="22"/>
      <c r="L42" s="22"/>
      <c r="M42" s="22"/>
      <c r="N42" s="22"/>
      <c r="O42" s="22"/>
      <c r="P42" s="22"/>
    </row>
    <row r="43" spans="1:16" ht="39" customHeight="1" thickBot="1" x14ac:dyDescent="0.2">
      <c r="A43" s="22"/>
      <c r="B43" s="40"/>
      <c r="C43" s="1134" t="s">
        <v>581</v>
      </c>
      <c r="D43" s="1134"/>
      <c r="E43" s="1135"/>
      <c r="F43" s="41">
        <v>0</v>
      </c>
      <c r="G43" s="42">
        <v>0</v>
      </c>
      <c r="H43" s="42">
        <v>0</v>
      </c>
      <c r="I43" s="42" t="s">
        <v>523</v>
      </c>
      <c r="J43" s="43" t="s">
        <v>523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dzTR6Yy/6MGJ00ez2l+7B+8fOtOfHsFn8rMTYi79pf/TFdPkuqRffqB+pB/oS+csJuAfm8s3UuKe8LoMTy2bQ==" saltValue="lw7rruc0+rlLGQsrZS4g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194</v>
      </c>
      <c r="L45" s="58">
        <v>203</v>
      </c>
      <c r="M45" s="58">
        <v>215</v>
      </c>
      <c r="N45" s="58">
        <v>234</v>
      </c>
      <c r="O45" s="59">
        <v>246</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523</v>
      </c>
      <c r="L46" s="62" t="s">
        <v>523</v>
      </c>
      <c r="M46" s="62" t="s">
        <v>523</v>
      </c>
      <c r="N46" s="62" t="s">
        <v>523</v>
      </c>
      <c r="O46" s="63" t="s">
        <v>523</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523</v>
      </c>
      <c r="L47" s="62" t="s">
        <v>523</v>
      </c>
      <c r="M47" s="62" t="s">
        <v>523</v>
      </c>
      <c r="N47" s="62" t="s">
        <v>523</v>
      </c>
      <c r="O47" s="63" t="s">
        <v>523</v>
      </c>
      <c r="P47" s="46"/>
      <c r="Q47" s="46"/>
      <c r="R47" s="46"/>
      <c r="S47" s="46"/>
      <c r="T47" s="46"/>
      <c r="U47" s="46"/>
    </row>
    <row r="48" spans="1:21" ht="30.75" customHeight="1" x14ac:dyDescent="0.15">
      <c r="A48" s="46"/>
      <c r="B48" s="1140"/>
      <c r="C48" s="1141"/>
      <c r="D48" s="60"/>
      <c r="E48" s="1146" t="s">
        <v>14</v>
      </c>
      <c r="F48" s="1146"/>
      <c r="G48" s="1146"/>
      <c r="H48" s="1146"/>
      <c r="I48" s="1146"/>
      <c r="J48" s="1147"/>
      <c r="K48" s="61">
        <v>275</v>
      </c>
      <c r="L48" s="62">
        <v>252</v>
      </c>
      <c r="M48" s="62">
        <v>292</v>
      </c>
      <c r="N48" s="62">
        <v>252</v>
      </c>
      <c r="O48" s="63">
        <v>210</v>
      </c>
      <c r="P48" s="46"/>
      <c r="Q48" s="46"/>
      <c r="R48" s="46"/>
      <c r="S48" s="46"/>
      <c r="T48" s="46"/>
      <c r="U48" s="46"/>
    </row>
    <row r="49" spans="1:21" ht="30.75" customHeight="1" x14ac:dyDescent="0.15">
      <c r="A49" s="46"/>
      <c r="B49" s="1140"/>
      <c r="C49" s="1141"/>
      <c r="D49" s="60"/>
      <c r="E49" s="1146" t="s">
        <v>15</v>
      </c>
      <c r="F49" s="1146"/>
      <c r="G49" s="1146"/>
      <c r="H49" s="1146"/>
      <c r="I49" s="1146"/>
      <c r="J49" s="1147"/>
      <c r="K49" s="61">
        <v>39</v>
      </c>
      <c r="L49" s="62">
        <v>36</v>
      </c>
      <c r="M49" s="62">
        <v>34</v>
      </c>
      <c r="N49" s="62">
        <v>20</v>
      </c>
      <c r="O49" s="63">
        <v>8</v>
      </c>
      <c r="P49" s="46"/>
      <c r="Q49" s="46"/>
      <c r="R49" s="46"/>
      <c r="S49" s="46"/>
      <c r="T49" s="46"/>
      <c r="U49" s="46"/>
    </row>
    <row r="50" spans="1:21" ht="30.75" customHeight="1" x14ac:dyDescent="0.15">
      <c r="A50" s="46"/>
      <c r="B50" s="1140"/>
      <c r="C50" s="1141"/>
      <c r="D50" s="60"/>
      <c r="E50" s="1146" t="s">
        <v>16</v>
      </c>
      <c r="F50" s="1146"/>
      <c r="G50" s="1146"/>
      <c r="H50" s="1146"/>
      <c r="I50" s="1146"/>
      <c r="J50" s="1147"/>
      <c r="K50" s="61" t="s">
        <v>523</v>
      </c>
      <c r="L50" s="62" t="s">
        <v>523</v>
      </c>
      <c r="M50" s="62" t="s">
        <v>523</v>
      </c>
      <c r="N50" s="62" t="s">
        <v>523</v>
      </c>
      <c r="O50" s="63" t="s">
        <v>523</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523</v>
      </c>
      <c r="L51" s="62">
        <v>0</v>
      </c>
      <c r="M51" s="62" t="s">
        <v>523</v>
      </c>
      <c r="N51" s="62" t="s">
        <v>523</v>
      </c>
      <c r="O51" s="63" t="s">
        <v>523</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480</v>
      </c>
      <c r="L52" s="62">
        <v>455</v>
      </c>
      <c r="M52" s="62">
        <v>440</v>
      </c>
      <c r="N52" s="62">
        <v>420</v>
      </c>
      <c r="O52" s="63">
        <v>397</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28</v>
      </c>
      <c r="L53" s="67">
        <v>36</v>
      </c>
      <c r="M53" s="67">
        <v>101</v>
      </c>
      <c r="N53" s="67">
        <v>86</v>
      </c>
      <c r="O53" s="68">
        <v>67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596</v>
      </c>
      <c r="L58" s="82" t="s">
        <v>596</v>
      </c>
      <c r="M58" s="82" t="s">
        <v>596</v>
      </c>
      <c r="N58" s="82" t="s">
        <v>596</v>
      </c>
      <c r="O58" s="83" t="s">
        <v>596</v>
      </c>
    </row>
    <row r="59" spans="1:21" ht="31.5" customHeight="1" x14ac:dyDescent="0.15">
      <c r="B59" s="1156"/>
      <c r="C59" s="1157"/>
      <c r="D59" s="1163" t="s">
        <v>27</v>
      </c>
      <c r="E59" s="1164"/>
      <c r="F59" s="1164"/>
      <c r="G59" s="1164"/>
      <c r="H59" s="1164"/>
      <c r="I59" s="1164"/>
      <c r="J59" s="1165"/>
      <c r="K59" s="84" t="s">
        <v>596</v>
      </c>
      <c r="L59" s="85" t="s">
        <v>596</v>
      </c>
      <c r="M59" s="85" t="s">
        <v>596</v>
      </c>
      <c r="N59" s="85" t="s">
        <v>596</v>
      </c>
      <c r="O59" s="86" t="s">
        <v>596</v>
      </c>
    </row>
    <row r="60" spans="1:21" ht="31.5" customHeight="1" thickBot="1" x14ac:dyDescent="0.2">
      <c r="B60" s="1158"/>
      <c r="C60" s="1159"/>
      <c r="D60" s="1166" t="s">
        <v>28</v>
      </c>
      <c r="E60" s="1167"/>
      <c r="F60" s="1167"/>
      <c r="G60" s="1167"/>
      <c r="H60" s="1167"/>
      <c r="I60" s="1167"/>
      <c r="J60" s="1168"/>
      <c r="K60" s="87" t="s">
        <v>596</v>
      </c>
      <c r="L60" s="88" t="s">
        <v>596</v>
      </c>
      <c r="M60" s="88" t="s">
        <v>596</v>
      </c>
      <c r="N60" s="88" t="s">
        <v>596</v>
      </c>
      <c r="O60" s="89" t="s">
        <v>596</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8D6wD1S7rtd+sehJ60tc1AqOoJzWNC1J8ZMMV8OfZi3nPZ147FYRm+3W7+B3Lio9HWzbju04WERbZWuYiHDLdQ==" saltValue="Ijl0B0sK26UgzlOwn8FoR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564</v>
      </c>
      <c r="J40" s="101" t="s">
        <v>565</v>
      </c>
      <c r="K40" s="101" t="s">
        <v>566</v>
      </c>
      <c r="L40" s="101" t="s">
        <v>567</v>
      </c>
      <c r="M40" s="102" t="s">
        <v>568</v>
      </c>
    </row>
    <row r="41" spans="2:13" ht="27.75" customHeight="1" x14ac:dyDescent="0.15">
      <c r="B41" s="1169" t="s">
        <v>31</v>
      </c>
      <c r="C41" s="1170"/>
      <c r="D41" s="103"/>
      <c r="E41" s="1175" t="s">
        <v>32</v>
      </c>
      <c r="F41" s="1175"/>
      <c r="G41" s="1175"/>
      <c r="H41" s="1176"/>
      <c r="I41" s="342">
        <v>2483</v>
      </c>
      <c r="J41" s="343">
        <v>2449</v>
      </c>
      <c r="K41" s="343">
        <v>2485</v>
      </c>
      <c r="L41" s="343">
        <v>2410</v>
      </c>
      <c r="M41" s="344">
        <v>3132</v>
      </c>
    </row>
    <row r="42" spans="2:13" ht="27.75" customHeight="1" x14ac:dyDescent="0.15">
      <c r="B42" s="1171"/>
      <c r="C42" s="1172"/>
      <c r="D42" s="104"/>
      <c r="E42" s="1177" t="s">
        <v>33</v>
      </c>
      <c r="F42" s="1177"/>
      <c r="G42" s="1177"/>
      <c r="H42" s="1178"/>
      <c r="I42" s="345" t="s">
        <v>523</v>
      </c>
      <c r="J42" s="346" t="s">
        <v>523</v>
      </c>
      <c r="K42" s="346" t="s">
        <v>523</v>
      </c>
      <c r="L42" s="346" t="s">
        <v>523</v>
      </c>
      <c r="M42" s="347" t="s">
        <v>523</v>
      </c>
    </row>
    <row r="43" spans="2:13" ht="27.75" customHeight="1" x14ac:dyDescent="0.15">
      <c r="B43" s="1171"/>
      <c r="C43" s="1172"/>
      <c r="D43" s="104"/>
      <c r="E43" s="1177" t="s">
        <v>34</v>
      </c>
      <c r="F43" s="1177"/>
      <c r="G43" s="1177"/>
      <c r="H43" s="1178"/>
      <c r="I43" s="345">
        <v>2696</v>
      </c>
      <c r="J43" s="346">
        <v>2450</v>
      </c>
      <c r="K43" s="346">
        <v>2347</v>
      </c>
      <c r="L43" s="346">
        <v>2083</v>
      </c>
      <c r="M43" s="347">
        <v>1967</v>
      </c>
    </row>
    <row r="44" spans="2:13" ht="27.75" customHeight="1" x14ac:dyDescent="0.15">
      <c r="B44" s="1171"/>
      <c r="C44" s="1172"/>
      <c r="D44" s="104"/>
      <c r="E44" s="1177" t="s">
        <v>35</v>
      </c>
      <c r="F44" s="1177"/>
      <c r="G44" s="1177"/>
      <c r="H44" s="1178"/>
      <c r="I44" s="345">
        <v>100</v>
      </c>
      <c r="J44" s="346">
        <v>78</v>
      </c>
      <c r="K44" s="346">
        <v>48</v>
      </c>
      <c r="L44" s="346">
        <v>28</v>
      </c>
      <c r="M44" s="347">
        <v>35</v>
      </c>
    </row>
    <row r="45" spans="2:13" ht="27.75" customHeight="1" x14ac:dyDescent="0.15">
      <c r="B45" s="1171"/>
      <c r="C45" s="1172"/>
      <c r="D45" s="104"/>
      <c r="E45" s="1177" t="s">
        <v>36</v>
      </c>
      <c r="F45" s="1177"/>
      <c r="G45" s="1177"/>
      <c r="H45" s="1178"/>
      <c r="I45" s="345">
        <v>1549</v>
      </c>
      <c r="J45" s="346">
        <v>1545</v>
      </c>
      <c r="K45" s="346">
        <v>1563</v>
      </c>
      <c r="L45" s="346">
        <v>1580</v>
      </c>
      <c r="M45" s="347">
        <v>1586</v>
      </c>
    </row>
    <row r="46" spans="2:13" ht="27.75" customHeight="1" x14ac:dyDescent="0.15">
      <c r="B46" s="1171"/>
      <c r="C46" s="1172"/>
      <c r="D46" s="105"/>
      <c r="E46" s="1177" t="s">
        <v>37</v>
      </c>
      <c r="F46" s="1177"/>
      <c r="G46" s="1177"/>
      <c r="H46" s="1178"/>
      <c r="I46" s="345" t="s">
        <v>523</v>
      </c>
      <c r="J46" s="346" t="s">
        <v>523</v>
      </c>
      <c r="K46" s="346" t="s">
        <v>523</v>
      </c>
      <c r="L46" s="346" t="s">
        <v>523</v>
      </c>
      <c r="M46" s="347" t="s">
        <v>523</v>
      </c>
    </row>
    <row r="47" spans="2:13" ht="27.75" customHeight="1" x14ac:dyDescent="0.15">
      <c r="B47" s="1171"/>
      <c r="C47" s="1172"/>
      <c r="D47" s="106"/>
      <c r="E47" s="1179" t="s">
        <v>38</v>
      </c>
      <c r="F47" s="1180"/>
      <c r="G47" s="1180"/>
      <c r="H47" s="1181"/>
      <c r="I47" s="345" t="s">
        <v>523</v>
      </c>
      <c r="J47" s="346" t="s">
        <v>523</v>
      </c>
      <c r="K47" s="346" t="s">
        <v>523</v>
      </c>
      <c r="L47" s="346" t="s">
        <v>523</v>
      </c>
      <c r="M47" s="347" t="s">
        <v>523</v>
      </c>
    </row>
    <row r="48" spans="2:13" ht="27.75" customHeight="1" x14ac:dyDescent="0.15">
      <c r="B48" s="1171"/>
      <c r="C48" s="1172"/>
      <c r="D48" s="104"/>
      <c r="E48" s="1177" t="s">
        <v>39</v>
      </c>
      <c r="F48" s="1177"/>
      <c r="G48" s="1177"/>
      <c r="H48" s="1178"/>
      <c r="I48" s="345" t="s">
        <v>523</v>
      </c>
      <c r="J48" s="346" t="s">
        <v>523</v>
      </c>
      <c r="K48" s="346" t="s">
        <v>523</v>
      </c>
      <c r="L48" s="346" t="s">
        <v>523</v>
      </c>
      <c r="M48" s="347" t="s">
        <v>523</v>
      </c>
    </row>
    <row r="49" spans="2:13" ht="27.75" customHeight="1" x14ac:dyDescent="0.15">
      <c r="B49" s="1173"/>
      <c r="C49" s="1174"/>
      <c r="D49" s="104"/>
      <c r="E49" s="1177" t="s">
        <v>40</v>
      </c>
      <c r="F49" s="1177"/>
      <c r="G49" s="1177"/>
      <c r="H49" s="1178"/>
      <c r="I49" s="345" t="s">
        <v>523</v>
      </c>
      <c r="J49" s="346" t="s">
        <v>523</v>
      </c>
      <c r="K49" s="346" t="s">
        <v>523</v>
      </c>
      <c r="L49" s="346" t="s">
        <v>523</v>
      </c>
      <c r="M49" s="347" t="s">
        <v>523</v>
      </c>
    </row>
    <row r="50" spans="2:13" ht="27.75" customHeight="1" x14ac:dyDescent="0.15">
      <c r="B50" s="1182" t="s">
        <v>41</v>
      </c>
      <c r="C50" s="1183"/>
      <c r="D50" s="107"/>
      <c r="E50" s="1177" t="s">
        <v>42</v>
      </c>
      <c r="F50" s="1177"/>
      <c r="G50" s="1177"/>
      <c r="H50" s="1178"/>
      <c r="I50" s="345">
        <v>4462</v>
      </c>
      <c r="J50" s="346">
        <v>4626</v>
      </c>
      <c r="K50" s="346">
        <v>4175</v>
      </c>
      <c r="L50" s="346">
        <v>4219</v>
      </c>
      <c r="M50" s="347">
        <v>4718</v>
      </c>
    </row>
    <row r="51" spans="2:13" ht="27.75" customHeight="1" x14ac:dyDescent="0.15">
      <c r="B51" s="1171"/>
      <c r="C51" s="1172"/>
      <c r="D51" s="104"/>
      <c r="E51" s="1177" t="s">
        <v>43</v>
      </c>
      <c r="F51" s="1177"/>
      <c r="G51" s="1177"/>
      <c r="H51" s="1178"/>
      <c r="I51" s="345" t="s">
        <v>523</v>
      </c>
      <c r="J51" s="346" t="s">
        <v>523</v>
      </c>
      <c r="K51" s="346" t="s">
        <v>523</v>
      </c>
      <c r="L51" s="346" t="s">
        <v>523</v>
      </c>
      <c r="M51" s="347" t="s">
        <v>523</v>
      </c>
    </row>
    <row r="52" spans="2:13" ht="27.75" customHeight="1" x14ac:dyDescent="0.15">
      <c r="B52" s="1173"/>
      <c r="C52" s="1174"/>
      <c r="D52" s="104"/>
      <c r="E52" s="1177" t="s">
        <v>44</v>
      </c>
      <c r="F52" s="1177"/>
      <c r="G52" s="1177"/>
      <c r="H52" s="1178"/>
      <c r="I52" s="345">
        <v>3723</v>
      </c>
      <c r="J52" s="346">
        <v>3384</v>
      </c>
      <c r="K52" s="346">
        <v>3064</v>
      </c>
      <c r="L52" s="346">
        <v>2897</v>
      </c>
      <c r="M52" s="347">
        <v>2729</v>
      </c>
    </row>
    <row r="53" spans="2:13" ht="27.75" customHeight="1" thickBot="1" x14ac:dyDescent="0.2">
      <c r="B53" s="1184" t="s">
        <v>45</v>
      </c>
      <c r="C53" s="1185"/>
      <c r="D53" s="108"/>
      <c r="E53" s="1186" t="s">
        <v>46</v>
      </c>
      <c r="F53" s="1186"/>
      <c r="G53" s="1186"/>
      <c r="H53" s="1187"/>
      <c r="I53" s="348">
        <v>-1356</v>
      </c>
      <c r="J53" s="349">
        <v>-1488</v>
      </c>
      <c r="K53" s="349">
        <v>-796</v>
      </c>
      <c r="L53" s="349">
        <v>-1016</v>
      </c>
      <c r="M53" s="350">
        <v>-727</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LTLyc8/cm08q4ukJlnegye6d2Oq9CxNHRnJ6QnZYooN35lAl3Xh6KZ5swX0Q+r3jT3scD5/bgwtLe7F9tqs/ww==" saltValue="QoeCUG8LHMZE5vZAQPae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566</v>
      </c>
      <c r="G54" s="117" t="s">
        <v>567</v>
      </c>
      <c r="H54" s="118" t="s">
        <v>568</v>
      </c>
    </row>
    <row r="55" spans="2:8" ht="52.5" customHeight="1" x14ac:dyDescent="0.15">
      <c r="B55" s="119"/>
      <c r="C55" s="1196" t="s">
        <v>49</v>
      </c>
      <c r="D55" s="1196"/>
      <c r="E55" s="1197"/>
      <c r="F55" s="120">
        <v>2601</v>
      </c>
      <c r="G55" s="120">
        <v>2522</v>
      </c>
      <c r="H55" s="121">
        <v>2792</v>
      </c>
    </row>
    <row r="56" spans="2:8" ht="52.5" customHeight="1" x14ac:dyDescent="0.15">
      <c r="B56" s="122"/>
      <c r="C56" s="1198" t="s">
        <v>50</v>
      </c>
      <c r="D56" s="1198"/>
      <c r="E56" s="1199"/>
      <c r="F56" s="123" t="s">
        <v>523</v>
      </c>
      <c r="G56" s="123" t="s">
        <v>523</v>
      </c>
      <c r="H56" s="124" t="s">
        <v>523</v>
      </c>
    </row>
    <row r="57" spans="2:8" ht="53.25" customHeight="1" x14ac:dyDescent="0.15">
      <c r="B57" s="122"/>
      <c r="C57" s="1200" t="s">
        <v>51</v>
      </c>
      <c r="D57" s="1200"/>
      <c r="E57" s="1201"/>
      <c r="F57" s="125">
        <v>1550</v>
      </c>
      <c r="G57" s="125">
        <v>1548</v>
      </c>
      <c r="H57" s="126">
        <v>1777</v>
      </c>
    </row>
    <row r="58" spans="2:8" ht="45.75" customHeight="1" x14ac:dyDescent="0.15">
      <c r="B58" s="127"/>
      <c r="C58" s="1188" t="s">
        <v>597</v>
      </c>
      <c r="D58" s="1189"/>
      <c r="E58" s="1190"/>
      <c r="F58" s="128">
        <v>731</v>
      </c>
      <c r="G58" s="128">
        <v>767</v>
      </c>
      <c r="H58" s="129">
        <v>878</v>
      </c>
    </row>
    <row r="59" spans="2:8" ht="45.75" customHeight="1" x14ac:dyDescent="0.15">
      <c r="B59" s="127"/>
      <c r="C59" s="1188" t="s">
        <v>598</v>
      </c>
      <c r="D59" s="1189"/>
      <c r="E59" s="1190"/>
      <c r="F59" s="128">
        <v>443</v>
      </c>
      <c r="G59" s="128">
        <v>375</v>
      </c>
      <c r="H59" s="129">
        <v>438</v>
      </c>
    </row>
    <row r="60" spans="2:8" ht="45.75" customHeight="1" x14ac:dyDescent="0.15">
      <c r="B60" s="127"/>
      <c r="C60" s="1188" t="s">
        <v>599</v>
      </c>
      <c r="D60" s="1189"/>
      <c r="E60" s="1190"/>
      <c r="F60" s="128">
        <v>66</v>
      </c>
      <c r="G60" s="128">
        <v>80</v>
      </c>
      <c r="H60" s="129">
        <v>95</v>
      </c>
    </row>
    <row r="61" spans="2:8" ht="45.75" customHeight="1" x14ac:dyDescent="0.15">
      <c r="B61" s="127"/>
      <c r="C61" s="1188" t="s">
        <v>600</v>
      </c>
      <c r="D61" s="1189"/>
      <c r="E61" s="1190"/>
      <c r="F61" s="128">
        <v>46</v>
      </c>
      <c r="G61" s="128">
        <v>69</v>
      </c>
      <c r="H61" s="129">
        <v>77</v>
      </c>
    </row>
    <row r="62" spans="2:8" ht="45.75" customHeight="1" thickBot="1" x14ac:dyDescent="0.2">
      <c r="B62" s="130"/>
      <c r="C62" s="1191" t="s">
        <v>601</v>
      </c>
      <c r="D62" s="1192"/>
      <c r="E62" s="1193"/>
      <c r="F62" s="131">
        <v>57</v>
      </c>
      <c r="G62" s="131">
        <v>57</v>
      </c>
      <c r="H62" s="132">
        <v>57</v>
      </c>
    </row>
    <row r="63" spans="2:8" ht="52.5" customHeight="1" thickBot="1" x14ac:dyDescent="0.2">
      <c r="B63" s="133"/>
      <c r="C63" s="1194" t="s">
        <v>52</v>
      </c>
      <c r="D63" s="1194"/>
      <c r="E63" s="1195"/>
      <c r="F63" s="134">
        <v>4151</v>
      </c>
      <c r="G63" s="134">
        <v>4070</v>
      </c>
      <c r="H63" s="135">
        <v>4569</v>
      </c>
    </row>
    <row r="64" spans="2:8" x14ac:dyDescent="0.15"/>
  </sheetData>
  <sheetProtection algorithmName="SHA-512" hashValue="tJ3LgrIb0G8W9wsDZ6yWDZMgchPtSRmHpuE0CIgDM02DIuIrvYF73KyQaccFmwSGrhbkrz+Id4FQVJF51cqY1g==" saltValue="60IZHo6uvE7OjkurVusf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561</v>
      </c>
      <c r="G2" s="149"/>
      <c r="H2" s="150"/>
    </row>
    <row r="3" spans="1:8" x14ac:dyDescent="0.15">
      <c r="A3" s="146" t="s">
        <v>554</v>
      </c>
      <c r="B3" s="151"/>
      <c r="C3" s="152"/>
      <c r="D3" s="153">
        <v>71350</v>
      </c>
      <c r="E3" s="154"/>
      <c r="F3" s="155">
        <v>53869</v>
      </c>
      <c r="G3" s="156"/>
      <c r="H3" s="157"/>
    </row>
    <row r="4" spans="1:8" x14ac:dyDescent="0.15">
      <c r="A4" s="158"/>
      <c r="B4" s="159"/>
      <c r="C4" s="160"/>
      <c r="D4" s="161">
        <v>68040</v>
      </c>
      <c r="E4" s="162"/>
      <c r="F4" s="163">
        <v>35046</v>
      </c>
      <c r="G4" s="164"/>
      <c r="H4" s="165"/>
    </row>
    <row r="5" spans="1:8" x14ac:dyDescent="0.15">
      <c r="A5" s="146" t="s">
        <v>556</v>
      </c>
      <c r="B5" s="151"/>
      <c r="C5" s="152"/>
      <c r="D5" s="153">
        <v>66478</v>
      </c>
      <c r="E5" s="154"/>
      <c r="F5" s="155">
        <v>59119</v>
      </c>
      <c r="G5" s="156"/>
      <c r="H5" s="157"/>
    </row>
    <row r="6" spans="1:8" x14ac:dyDescent="0.15">
      <c r="A6" s="158"/>
      <c r="B6" s="159"/>
      <c r="C6" s="160"/>
      <c r="D6" s="161">
        <v>45437</v>
      </c>
      <c r="E6" s="162"/>
      <c r="F6" s="163">
        <v>29900</v>
      </c>
      <c r="G6" s="164"/>
      <c r="H6" s="165"/>
    </row>
    <row r="7" spans="1:8" x14ac:dyDescent="0.15">
      <c r="A7" s="146" t="s">
        <v>557</v>
      </c>
      <c r="B7" s="151"/>
      <c r="C7" s="152"/>
      <c r="D7" s="153">
        <v>76093</v>
      </c>
      <c r="E7" s="154"/>
      <c r="F7" s="155">
        <v>53895</v>
      </c>
      <c r="G7" s="156"/>
      <c r="H7" s="157"/>
    </row>
    <row r="8" spans="1:8" x14ac:dyDescent="0.15">
      <c r="A8" s="158"/>
      <c r="B8" s="159"/>
      <c r="C8" s="160"/>
      <c r="D8" s="161">
        <v>40945</v>
      </c>
      <c r="E8" s="162"/>
      <c r="F8" s="163">
        <v>31224</v>
      </c>
      <c r="G8" s="164"/>
      <c r="H8" s="165"/>
    </row>
    <row r="9" spans="1:8" x14ac:dyDescent="0.15">
      <c r="A9" s="146" t="s">
        <v>558</v>
      </c>
      <c r="B9" s="151"/>
      <c r="C9" s="152"/>
      <c r="D9" s="153">
        <v>55447</v>
      </c>
      <c r="E9" s="154"/>
      <c r="F9" s="155">
        <v>56181</v>
      </c>
      <c r="G9" s="156"/>
      <c r="H9" s="157"/>
    </row>
    <row r="10" spans="1:8" x14ac:dyDescent="0.15">
      <c r="A10" s="158"/>
      <c r="B10" s="159"/>
      <c r="C10" s="160"/>
      <c r="D10" s="161">
        <v>20516</v>
      </c>
      <c r="E10" s="162"/>
      <c r="F10" s="163">
        <v>32039</v>
      </c>
      <c r="G10" s="164"/>
      <c r="H10" s="165"/>
    </row>
    <row r="11" spans="1:8" x14ac:dyDescent="0.15">
      <c r="A11" s="146" t="s">
        <v>559</v>
      </c>
      <c r="B11" s="151"/>
      <c r="C11" s="152"/>
      <c r="D11" s="153">
        <v>93259</v>
      </c>
      <c r="E11" s="154"/>
      <c r="F11" s="155">
        <v>47730</v>
      </c>
      <c r="G11" s="156"/>
      <c r="H11" s="157"/>
    </row>
    <row r="12" spans="1:8" x14ac:dyDescent="0.15">
      <c r="A12" s="158"/>
      <c r="B12" s="159"/>
      <c r="C12" s="166"/>
      <c r="D12" s="161">
        <v>35267</v>
      </c>
      <c r="E12" s="162"/>
      <c r="F12" s="163">
        <v>26378</v>
      </c>
      <c r="G12" s="164"/>
      <c r="H12" s="165"/>
    </row>
    <row r="13" spans="1:8" x14ac:dyDescent="0.15">
      <c r="A13" s="146"/>
      <c r="B13" s="151"/>
      <c r="C13" s="152"/>
      <c r="D13" s="153">
        <v>72525</v>
      </c>
      <c r="E13" s="154"/>
      <c r="F13" s="155">
        <v>54159</v>
      </c>
      <c r="G13" s="167"/>
      <c r="H13" s="157"/>
    </row>
    <row r="14" spans="1:8" x14ac:dyDescent="0.15">
      <c r="A14" s="158"/>
      <c r="B14" s="159"/>
      <c r="C14" s="160"/>
      <c r="D14" s="161">
        <v>42041</v>
      </c>
      <c r="E14" s="162"/>
      <c r="F14" s="163">
        <v>30917</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3.06</v>
      </c>
      <c r="C19" s="168">
        <f>ROUND(VALUE(SUBSTITUTE(実質収支比率等に係る経年分析!G$48,"▲","-")),2)</f>
        <v>2.04</v>
      </c>
      <c r="D19" s="168">
        <f>ROUND(VALUE(SUBSTITUTE(実質収支比率等に係る経年分析!H$48,"▲","-")),2)</f>
        <v>2.59</v>
      </c>
      <c r="E19" s="168">
        <f>ROUND(VALUE(SUBSTITUTE(実質収支比率等に係る経年分析!I$48,"▲","-")),2)</f>
        <v>3.04</v>
      </c>
      <c r="F19" s="168">
        <f>ROUND(VALUE(SUBSTITUTE(実質収支比率等に係る経年分析!J$48,"▲","-")),2)</f>
        <v>4.0599999999999996</v>
      </c>
    </row>
    <row r="20" spans="1:11" x14ac:dyDescent="0.15">
      <c r="A20" s="168" t="s">
        <v>56</v>
      </c>
      <c r="B20" s="168">
        <f>ROUND(VALUE(SUBSTITUTE(実質収支比率等に係る経年分析!F$47,"▲","-")),2)</f>
        <v>48.24</v>
      </c>
      <c r="C20" s="168">
        <f>ROUND(VALUE(SUBSTITUTE(実質収支比率等に係る経年分析!G$47,"▲","-")),2)</f>
        <v>47.03</v>
      </c>
      <c r="D20" s="168">
        <f>ROUND(VALUE(SUBSTITUTE(実質収支比率等に係る経年分析!H$47,"▲","-")),2)</f>
        <v>37.340000000000003</v>
      </c>
      <c r="E20" s="168">
        <f>ROUND(VALUE(SUBSTITUTE(実質収支比率等に係る経年分析!I$47,"▲","-")),2)</f>
        <v>41.79</v>
      </c>
      <c r="F20" s="168">
        <f>ROUND(VALUE(SUBSTITUTE(実質収支比率等に係る経年分析!J$47,"▲","-")),2)</f>
        <v>43.28</v>
      </c>
    </row>
    <row r="21" spans="1:11" x14ac:dyDescent="0.15">
      <c r="A21" s="168" t="s">
        <v>57</v>
      </c>
      <c r="B21" s="168">
        <f>IF(ISNUMBER(VALUE(SUBSTITUTE(実質収支比率等に係る経年分析!F$49,"▲","-"))),ROUND(VALUE(SUBSTITUTE(実質収支比率等に係る経年分析!F$49,"▲","-")),2),NA())</f>
        <v>-0.64</v>
      </c>
      <c r="C21" s="168">
        <f>IF(ISNUMBER(VALUE(SUBSTITUTE(実質収支比率等に係る経年分析!G$49,"▲","-"))),ROUND(VALUE(SUBSTITUTE(実質収支比率等に係る経年分析!G$49,"▲","-")),2),NA())</f>
        <v>0.71</v>
      </c>
      <c r="D21" s="168">
        <f>IF(ISNUMBER(VALUE(SUBSTITUTE(実質収支比率等に係る経年分析!H$49,"▲","-"))),ROUND(VALUE(SUBSTITUTE(実質収支比率等に係る経年分析!H$49,"▲","-")),2),NA())</f>
        <v>-4.9400000000000004</v>
      </c>
      <c r="E21" s="168">
        <f>IF(ISNUMBER(VALUE(SUBSTITUTE(実質収支比率等に係る経年分析!I$49,"▲","-"))),ROUND(VALUE(SUBSTITUTE(実質収支比率等に係る経年分析!I$49,"▲","-")),2),NA())</f>
        <v>-1.26</v>
      </c>
      <c r="F21" s="168">
        <f>IF(ISNUMBER(VALUE(SUBSTITUTE(実質収支比率等に係る経年分析!J$49,"▲","-"))),ROUND(VALUE(SUBSTITUTE(実質収支比率等に係る経年分析!J$49,"▲","-")),2),NA())</f>
        <v>5.4</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公共下水道事業特別会計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次世代育成事業特別会計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国際交流事業特別会計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土地取得特別会計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1.1599999999999999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後期高齢者医療特別会計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0.14000000000000001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0.02</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0.14000000000000001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0.28999999999999998</v>
      </c>
    </row>
    <row r="35" spans="1:16" x14ac:dyDescent="0.15">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0.56000000000000005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0.33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0.68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1.37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0.94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3.05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2.04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2.58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3.04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4.05</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480</v>
      </c>
      <c r="E42" s="170"/>
      <c r="F42" s="170"/>
      <c r="G42" s="170">
        <f>'実質公債費比率（分子）の構造'!L$52</f>
        <v>455</v>
      </c>
      <c r="H42" s="170"/>
      <c r="I42" s="170"/>
      <c r="J42" s="170">
        <f>'実質公債費比率（分子）の構造'!M$52</f>
        <v>440</v>
      </c>
      <c r="K42" s="170"/>
      <c r="L42" s="170"/>
      <c r="M42" s="170">
        <f>'実質公債費比率（分子）の構造'!N$52</f>
        <v>420</v>
      </c>
      <c r="N42" s="170"/>
      <c r="O42" s="170"/>
      <c r="P42" s="170">
        <f>'実質公債費比率（分子）の構造'!O$52</f>
        <v>397</v>
      </c>
    </row>
    <row r="43" spans="1:16" x14ac:dyDescent="0.15">
      <c r="A43" s="170" t="s">
        <v>65</v>
      </c>
      <c r="B43" s="170" t="str">
        <f>'実質公債費比率（分子）の構造'!K$51</f>
        <v>-</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39</v>
      </c>
      <c r="C45" s="170"/>
      <c r="D45" s="170"/>
      <c r="E45" s="170">
        <f>'実質公債費比率（分子）の構造'!L$49</f>
        <v>36</v>
      </c>
      <c r="F45" s="170"/>
      <c r="G45" s="170"/>
      <c r="H45" s="170">
        <f>'実質公債費比率（分子）の構造'!M$49</f>
        <v>34</v>
      </c>
      <c r="I45" s="170"/>
      <c r="J45" s="170"/>
      <c r="K45" s="170">
        <f>'実質公債費比率（分子）の構造'!N$49</f>
        <v>20</v>
      </c>
      <c r="L45" s="170"/>
      <c r="M45" s="170"/>
      <c r="N45" s="170">
        <f>'実質公債費比率（分子）の構造'!O$49</f>
        <v>8</v>
      </c>
      <c r="O45" s="170"/>
      <c r="P45" s="170"/>
    </row>
    <row r="46" spans="1:16" x14ac:dyDescent="0.15">
      <c r="A46" s="170" t="s">
        <v>68</v>
      </c>
      <c r="B46" s="170">
        <f>'実質公債費比率（分子）の構造'!K$48</f>
        <v>275</v>
      </c>
      <c r="C46" s="170"/>
      <c r="D46" s="170"/>
      <c r="E46" s="170">
        <f>'実質公債費比率（分子）の構造'!L$48</f>
        <v>252</v>
      </c>
      <c r="F46" s="170"/>
      <c r="G46" s="170"/>
      <c r="H46" s="170">
        <f>'実質公債費比率（分子）の構造'!M$48</f>
        <v>292</v>
      </c>
      <c r="I46" s="170"/>
      <c r="J46" s="170"/>
      <c r="K46" s="170">
        <f>'実質公債費比率（分子）の構造'!N$48</f>
        <v>252</v>
      </c>
      <c r="L46" s="170"/>
      <c r="M46" s="170"/>
      <c r="N46" s="170">
        <f>'実質公債費比率（分子）の構造'!O$48</f>
        <v>210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194</v>
      </c>
      <c r="C49" s="170"/>
      <c r="D49" s="170"/>
      <c r="E49" s="170">
        <f>'実質公債費比率（分子）の構造'!L$45</f>
        <v>203</v>
      </c>
      <c r="F49" s="170"/>
      <c r="G49" s="170"/>
      <c r="H49" s="170">
        <f>'実質公債費比率（分子）の構造'!M$45</f>
        <v>215</v>
      </c>
      <c r="I49" s="170"/>
      <c r="J49" s="170"/>
      <c r="K49" s="170">
        <f>'実質公債費比率（分子）の構造'!N$45</f>
        <v>234</v>
      </c>
      <c r="L49" s="170"/>
      <c r="M49" s="170"/>
      <c r="N49" s="170">
        <f>'実質公債費比率（分子）の構造'!O$45</f>
        <v>246</v>
      </c>
      <c r="O49" s="170"/>
      <c r="P49" s="170"/>
    </row>
    <row r="50" spans="1:16" x14ac:dyDescent="0.15">
      <c r="A50" s="170" t="s">
        <v>72</v>
      </c>
      <c r="B50" s="170" t="e">
        <f>NA()</f>
        <v>#N/A</v>
      </c>
      <c r="C50" s="170">
        <f>IF(ISNUMBER('実質公債費比率（分子）の構造'!K$53),'実質公債費比率（分子）の構造'!K$53,NA())</f>
        <v>28</v>
      </c>
      <c r="D50" s="170" t="e">
        <f>NA()</f>
        <v>#N/A</v>
      </c>
      <c r="E50" s="170" t="e">
        <f>NA()</f>
        <v>#N/A</v>
      </c>
      <c r="F50" s="170">
        <f>IF(ISNUMBER('実質公債費比率（分子）の構造'!L$53),'実質公債費比率（分子）の構造'!L$53,NA())</f>
        <v>36</v>
      </c>
      <c r="G50" s="170" t="e">
        <f>NA()</f>
        <v>#N/A</v>
      </c>
      <c r="H50" s="170" t="e">
        <f>NA()</f>
        <v>#N/A</v>
      </c>
      <c r="I50" s="170">
        <f>IF(ISNUMBER('実質公債費比率（分子）の構造'!M$53),'実質公債費比率（分子）の構造'!M$53,NA())</f>
        <v>101</v>
      </c>
      <c r="J50" s="170" t="e">
        <f>NA()</f>
        <v>#N/A</v>
      </c>
      <c r="K50" s="170" t="e">
        <f>NA()</f>
        <v>#N/A</v>
      </c>
      <c r="L50" s="170">
        <f>IF(ISNUMBER('実質公債費比率（分子）の構造'!N$53),'実質公債費比率（分子）の構造'!N$53,NA())</f>
        <v>86</v>
      </c>
      <c r="M50" s="170" t="e">
        <f>NA()</f>
        <v>#N/A</v>
      </c>
      <c r="N50" s="170" t="e">
        <f>NA()</f>
        <v>#N/A</v>
      </c>
      <c r="O50" s="170">
        <f>IF(ISNUMBER('実質公債費比率（分子）の構造'!O$53),'実質公債費比率（分子）の構造'!O$53,NA())</f>
        <v>67</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3723</v>
      </c>
      <c r="E56" s="169"/>
      <c r="F56" s="169"/>
      <c r="G56" s="169">
        <f>'将来負担比率（分子）の構造'!J$52</f>
        <v>3384</v>
      </c>
      <c r="H56" s="169"/>
      <c r="I56" s="169"/>
      <c r="J56" s="169">
        <f>'将来負担比率（分子）の構造'!K$52</f>
        <v>3064</v>
      </c>
      <c r="K56" s="169"/>
      <c r="L56" s="169"/>
      <c r="M56" s="169">
        <f>'将来負担比率（分子）の構造'!L$52</f>
        <v>2897</v>
      </c>
      <c r="N56" s="169"/>
      <c r="O56" s="169"/>
      <c r="P56" s="169">
        <f>'将来負担比率（分子）の構造'!M$52</f>
        <v>2729</v>
      </c>
    </row>
    <row r="57" spans="1:16" x14ac:dyDescent="0.15">
      <c r="A57" s="169" t="s">
        <v>43</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42</v>
      </c>
      <c r="B58" s="169"/>
      <c r="C58" s="169"/>
      <c r="D58" s="169">
        <f>'将来負担比率（分子）の構造'!I$50</f>
        <v>4462</v>
      </c>
      <c r="E58" s="169"/>
      <c r="F58" s="169"/>
      <c r="G58" s="169">
        <f>'将来負担比率（分子）の構造'!J$50</f>
        <v>4626</v>
      </c>
      <c r="H58" s="169"/>
      <c r="I58" s="169"/>
      <c r="J58" s="169">
        <f>'将来負担比率（分子）の構造'!K$50</f>
        <v>4175</v>
      </c>
      <c r="K58" s="169"/>
      <c r="L58" s="169"/>
      <c r="M58" s="169">
        <f>'将来負担比率（分子）の構造'!L$50</f>
        <v>4219</v>
      </c>
      <c r="N58" s="169"/>
      <c r="O58" s="169"/>
      <c r="P58" s="169">
        <f>'将来負担比率（分子）の構造'!M$50</f>
        <v>4718</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1549</v>
      </c>
      <c r="C62" s="169"/>
      <c r="D62" s="169"/>
      <c r="E62" s="169">
        <f>'将来負担比率（分子）の構造'!J$45</f>
        <v>1545</v>
      </c>
      <c r="F62" s="169"/>
      <c r="G62" s="169"/>
      <c r="H62" s="169">
        <f>'将来負担比率（分子）の構造'!K$45</f>
        <v>1563</v>
      </c>
      <c r="I62" s="169"/>
      <c r="J62" s="169"/>
      <c r="K62" s="169">
        <f>'将来負担比率（分子）の構造'!L$45</f>
        <v>1580</v>
      </c>
      <c r="L62" s="169"/>
      <c r="M62" s="169"/>
      <c r="N62" s="169">
        <f>'将来負担比率（分子）の構造'!M$45</f>
        <v>1586</v>
      </c>
      <c r="O62" s="169"/>
      <c r="P62" s="169"/>
    </row>
    <row r="63" spans="1:16" x14ac:dyDescent="0.15">
      <c r="A63" s="169" t="s">
        <v>35</v>
      </c>
      <c r="B63" s="169">
        <f>'将来負担比率（分子）の構造'!I$44</f>
        <v>100</v>
      </c>
      <c r="C63" s="169"/>
      <c r="D63" s="169"/>
      <c r="E63" s="169">
        <f>'将来負担比率（分子）の構造'!J$44</f>
        <v>78</v>
      </c>
      <c r="F63" s="169"/>
      <c r="G63" s="169"/>
      <c r="H63" s="169">
        <f>'将来負担比率（分子）の構造'!K$44</f>
        <v>48</v>
      </c>
      <c r="I63" s="169"/>
      <c r="J63" s="169"/>
      <c r="K63" s="169">
        <f>'将来負担比率（分子）の構造'!L$44</f>
        <v>28</v>
      </c>
      <c r="L63" s="169"/>
      <c r="M63" s="169"/>
      <c r="N63" s="169">
        <f>'将来負担比率（分子）の構造'!M$44</f>
        <v>35</v>
      </c>
      <c r="O63" s="169"/>
      <c r="P63" s="169"/>
    </row>
    <row r="64" spans="1:16" x14ac:dyDescent="0.15">
      <c r="A64" s="169" t="s">
        <v>34</v>
      </c>
      <c r="B64" s="169">
        <f>'将来負担比率（分子）の構造'!I$43</f>
        <v>2696</v>
      </c>
      <c r="C64" s="169"/>
      <c r="D64" s="169"/>
      <c r="E64" s="169">
        <f>'将来負担比率（分子）の構造'!J$43</f>
        <v>2450</v>
      </c>
      <c r="F64" s="169"/>
      <c r="G64" s="169"/>
      <c r="H64" s="169">
        <f>'将来負担比率（分子）の構造'!K$43</f>
        <v>2347</v>
      </c>
      <c r="I64" s="169"/>
      <c r="J64" s="169"/>
      <c r="K64" s="169">
        <f>'将来負担比率（分子）の構造'!L$43</f>
        <v>2083</v>
      </c>
      <c r="L64" s="169"/>
      <c r="M64" s="169"/>
      <c r="N64" s="169">
        <f>'将来負担比率（分子）の構造'!M$43</f>
        <v>1967</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2483</v>
      </c>
      <c r="C66" s="169"/>
      <c r="D66" s="169"/>
      <c r="E66" s="169">
        <f>'将来負担比率（分子）の構造'!J$41</f>
        <v>2449</v>
      </c>
      <c r="F66" s="169"/>
      <c r="G66" s="169"/>
      <c r="H66" s="169">
        <f>'将来負担比率（分子）の構造'!K$41</f>
        <v>2485</v>
      </c>
      <c r="I66" s="169"/>
      <c r="J66" s="169"/>
      <c r="K66" s="169">
        <f>'将来負担比率（分子）の構造'!L$41</f>
        <v>2410</v>
      </c>
      <c r="L66" s="169"/>
      <c r="M66" s="169"/>
      <c r="N66" s="169">
        <f>'将来負担比率（分子）の構造'!M$41</f>
        <v>3132</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2601</v>
      </c>
      <c r="C72" s="173">
        <f>基金残高に係る経年分析!G55</f>
        <v>2522</v>
      </c>
      <c r="D72" s="173">
        <f>基金残高に係る経年分析!H55</f>
        <v>2792</v>
      </c>
    </row>
    <row r="73" spans="1:16" x14ac:dyDescent="0.15">
      <c r="A73" s="172" t="s">
        <v>79</v>
      </c>
      <c r="B73" s="173" t="str">
        <f>基金残高に係る経年分析!F56</f>
        <v>-</v>
      </c>
      <c r="C73" s="173" t="str">
        <f>基金残高に係る経年分析!G56</f>
        <v>-</v>
      </c>
      <c r="D73" s="173" t="str">
        <f>基金残高に係る経年分析!H56</f>
        <v>-</v>
      </c>
    </row>
    <row r="74" spans="1:16" x14ac:dyDescent="0.15">
      <c r="A74" s="172" t="s">
        <v>80</v>
      </c>
      <c r="B74" s="173">
        <f>基金残高に係る経年分析!F57</f>
        <v>1550</v>
      </c>
      <c r="C74" s="173">
        <f>基金残高に係る経年分析!G57</f>
        <v>1548</v>
      </c>
      <c r="D74" s="173">
        <f>基金残高に係る経年分析!H57</f>
        <v>1777</v>
      </c>
    </row>
  </sheetData>
  <sheetProtection algorithmName="SHA-512" hashValue="6oV4Wj3A5OaLhGtkIo+LNTsdOhZOUDDQdMoHn7sAV66XlmVGcfmRTii/mnOZKDDOMJuJeQKTth/6SQK0bJGtoA==" saltValue="9SRRDn9zbyqJWWvmoJ3z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5905675</v>
      </c>
      <c r="S5" s="600"/>
      <c r="T5" s="600"/>
      <c r="U5" s="600"/>
      <c r="V5" s="600"/>
      <c r="W5" s="600"/>
      <c r="X5" s="600"/>
      <c r="Y5" s="601"/>
      <c r="Z5" s="602">
        <v>52.8</v>
      </c>
      <c r="AA5" s="602"/>
      <c r="AB5" s="602"/>
      <c r="AC5" s="602"/>
      <c r="AD5" s="603">
        <v>5905675</v>
      </c>
      <c r="AE5" s="603"/>
      <c r="AF5" s="603"/>
      <c r="AG5" s="603"/>
      <c r="AH5" s="603"/>
      <c r="AI5" s="603"/>
      <c r="AJ5" s="603"/>
      <c r="AK5" s="603"/>
      <c r="AL5" s="604">
        <v>83.4</v>
      </c>
      <c r="AM5" s="605"/>
      <c r="AN5" s="605"/>
      <c r="AO5" s="606"/>
      <c r="AP5" s="596" t="s">
        <v>230</v>
      </c>
      <c r="AQ5" s="597"/>
      <c r="AR5" s="597"/>
      <c r="AS5" s="597"/>
      <c r="AT5" s="597"/>
      <c r="AU5" s="597"/>
      <c r="AV5" s="597"/>
      <c r="AW5" s="597"/>
      <c r="AX5" s="597"/>
      <c r="AY5" s="597"/>
      <c r="AZ5" s="597"/>
      <c r="BA5" s="597"/>
      <c r="BB5" s="597"/>
      <c r="BC5" s="597"/>
      <c r="BD5" s="597"/>
      <c r="BE5" s="597"/>
      <c r="BF5" s="598"/>
      <c r="BG5" s="610">
        <v>5905675</v>
      </c>
      <c r="BH5" s="611"/>
      <c r="BI5" s="611"/>
      <c r="BJ5" s="611"/>
      <c r="BK5" s="611"/>
      <c r="BL5" s="611"/>
      <c r="BM5" s="611"/>
      <c r="BN5" s="612"/>
      <c r="BO5" s="613">
        <v>100</v>
      </c>
      <c r="BP5" s="613"/>
      <c r="BQ5" s="613"/>
      <c r="BR5" s="613"/>
      <c r="BS5" s="614" t="s">
        <v>131</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91602</v>
      </c>
      <c r="S6" s="611"/>
      <c r="T6" s="611"/>
      <c r="U6" s="611"/>
      <c r="V6" s="611"/>
      <c r="W6" s="611"/>
      <c r="X6" s="611"/>
      <c r="Y6" s="612"/>
      <c r="Z6" s="613">
        <v>0.8</v>
      </c>
      <c r="AA6" s="613"/>
      <c r="AB6" s="613"/>
      <c r="AC6" s="613"/>
      <c r="AD6" s="614">
        <v>91602</v>
      </c>
      <c r="AE6" s="614"/>
      <c r="AF6" s="614"/>
      <c r="AG6" s="614"/>
      <c r="AH6" s="614"/>
      <c r="AI6" s="614"/>
      <c r="AJ6" s="614"/>
      <c r="AK6" s="614"/>
      <c r="AL6" s="615">
        <v>1.3</v>
      </c>
      <c r="AM6" s="616"/>
      <c r="AN6" s="616"/>
      <c r="AO6" s="617"/>
      <c r="AP6" s="607" t="s">
        <v>235</v>
      </c>
      <c r="AQ6" s="608"/>
      <c r="AR6" s="608"/>
      <c r="AS6" s="608"/>
      <c r="AT6" s="608"/>
      <c r="AU6" s="608"/>
      <c r="AV6" s="608"/>
      <c r="AW6" s="608"/>
      <c r="AX6" s="608"/>
      <c r="AY6" s="608"/>
      <c r="AZ6" s="608"/>
      <c r="BA6" s="608"/>
      <c r="BB6" s="608"/>
      <c r="BC6" s="608"/>
      <c r="BD6" s="608"/>
      <c r="BE6" s="608"/>
      <c r="BF6" s="609"/>
      <c r="BG6" s="610">
        <v>5905675</v>
      </c>
      <c r="BH6" s="611"/>
      <c r="BI6" s="611"/>
      <c r="BJ6" s="611"/>
      <c r="BK6" s="611"/>
      <c r="BL6" s="611"/>
      <c r="BM6" s="611"/>
      <c r="BN6" s="612"/>
      <c r="BO6" s="613">
        <v>100</v>
      </c>
      <c r="BP6" s="613"/>
      <c r="BQ6" s="613"/>
      <c r="BR6" s="613"/>
      <c r="BS6" s="614" t="s">
        <v>131</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120384</v>
      </c>
      <c r="CS6" s="611"/>
      <c r="CT6" s="611"/>
      <c r="CU6" s="611"/>
      <c r="CV6" s="611"/>
      <c r="CW6" s="611"/>
      <c r="CX6" s="611"/>
      <c r="CY6" s="612"/>
      <c r="CZ6" s="604">
        <v>1.1000000000000001</v>
      </c>
      <c r="DA6" s="605"/>
      <c r="DB6" s="605"/>
      <c r="DC6" s="621"/>
      <c r="DD6" s="619" t="s">
        <v>237</v>
      </c>
      <c r="DE6" s="611"/>
      <c r="DF6" s="611"/>
      <c r="DG6" s="611"/>
      <c r="DH6" s="611"/>
      <c r="DI6" s="611"/>
      <c r="DJ6" s="611"/>
      <c r="DK6" s="611"/>
      <c r="DL6" s="611"/>
      <c r="DM6" s="611"/>
      <c r="DN6" s="611"/>
      <c r="DO6" s="611"/>
      <c r="DP6" s="612"/>
      <c r="DQ6" s="619">
        <v>120384</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1690</v>
      </c>
      <c r="S7" s="611"/>
      <c r="T7" s="611"/>
      <c r="U7" s="611"/>
      <c r="V7" s="611"/>
      <c r="W7" s="611"/>
      <c r="X7" s="611"/>
      <c r="Y7" s="612"/>
      <c r="Z7" s="613">
        <v>0</v>
      </c>
      <c r="AA7" s="613"/>
      <c r="AB7" s="613"/>
      <c r="AC7" s="613"/>
      <c r="AD7" s="614">
        <v>1690</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2317785</v>
      </c>
      <c r="BH7" s="611"/>
      <c r="BI7" s="611"/>
      <c r="BJ7" s="611"/>
      <c r="BK7" s="611"/>
      <c r="BL7" s="611"/>
      <c r="BM7" s="611"/>
      <c r="BN7" s="612"/>
      <c r="BO7" s="613">
        <v>39.200000000000003</v>
      </c>
      <c r="BP7" s="613"/>
      <c r="BQ7" s="613"/>
      <c r="BR7" s="613"/>
      <c r="BS7" s="614" t="s">
        <v>237</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1628133</v>
      </c>
      <c r="CS7" s="611"/>
      <c r="CT7" s="611"/>
      <c r="CU7" s="611"/>
      <c r="CV7" s="611"/>
      <c r="CW7" s="611"/>
      <c r="CX7" s="611"/>
      <c r="CY7" s="612"/>
      <c r="CZ7" s="613">
        <v>15.4</v>
      </c>
      <c r="DA7" s="613"/>
      <c r="DB7" s="613"/>
      <c r="DC7" s="613"/>
      <c r="DD7" s="619">
        <v>54527</v>
      </c>
      <c r="DE7" s="611"/>
      <c r="DF7" s="611"/>
      <c r="DG7" s="611"/>
      <c r="DH7" s="611"/>
      <c r="DI7" s="611"/>
      <c r="DJ7" s="611"/>
      <c r="DK7" s="611"/>
      <c r="DL7" s="611"/>
      <c r="DM7" s="611"/>
      <c r="DN7" s="611"/>
      <c r="DO7" s="611"/>
      <c r="DP7" s="612"/>
      <c r="DQ7" s="619">
        <v>1373544</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29727</v>
      </c>
      <c r="S8" s="611"/>
      <c r="T8" s="611"/>
      <c r="U8" s="611"/>
      <c r="V8" s="611"/>
      <c r="W8" s="611"/>
      <c r="X8" s="611"/>
      <c r="Y8" s="612"/>
      <c r="Z8" s="613">
        <v>0.3</v>
      </c>
      <c r="AA8" s="613"/>
      <c r="AB8" s="613"/>
      <c r="AC8" s="613"/>
      <c r="AD8" s="614">
        <v>29727</v>
      </c>
      <c r="AE8" s="614"/>
      <c r="AF8" s="614"/>
      <c r="AG8" s="614"/>
      <c r="AH8" s="614"/>
      <c r="AI8" s="614"/>
      <c r="AJ8" s="614"/>
      <c r="AK8" s="614"/>
      <c r="AL8" s="615">
        <v>0.4</v>
      </c>
      <c r="AM8" s="616"/>
      <c r="AN8" s="616"/>
      <c r="AO8" s="617"/>
      <c r="AP8" s="607" t="s">
        <v>242</v>
      </c>
      <c r="AQ8" s="608"/>
      <c r="AR8" s="608"/>
      <c r="AS8" s="608"/>
      <c r="AT8" s="608"/>
      <c r="AU8" s="608"/>
      <c r="AV8" s="608"/>
      <c r="AW8" s="608"/>
      <c r="AX8" s="608"/>
      <c r="AY8" s="608"/>
      <c r="AZ8" s="608"/>
      <c r="BA8" s="608"/>
      <c r="BB8" s="608"/>
      <c r="BC8" s="608"/>
      <c r="BD8" s="608"/>
      <c r="BE8" s="608"/>
      <c r="BF8" s="609"/>
      <c r="BG8" s="610">
        <v>46485</v>
      </c>
      <c r="BH8" s="611"/>
      <c r="BI8" s="611"/>
      <c r="BJ8" s="611"/>
      <c r="BK8" s="611"/>
      <c r="BL8" s="611"/>
      <c r="BM8" s="611"/>
      <c r="BN8" s="612"/>
      <c r="BO8" s="613">
        <v>0.8</v>
      </c>
      <c r="BP8" s="613"/>
      <c r="BQ8" s="613"/>
      <c r="BR8" s="613"/>
      <c r="BS8" s="614" t="s">
        <v>131</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3196830</v>
      </c>
      <c r="CS8" s="611"/>
      <c r="CT8" s="611"/>
      <c r="CU8" s="611"/>
      <c r="CV8" s="611"/>
      <c r="CW8" s="611"/>
      <c r="CX8" s="611"/>
      <c r="CY8" s="612"/>
      <c r="CZ8" s="613">
        <v>30.2</v>
      </c>
      <c r="DA8" s="613"/>
      <c r="DB8" s="613"/>
      <c r="DC8" s="613"/>
      <c r="DD8" s="619">
        <v>8570</v>
      </c>
      <c r="DE8" s="611"/>
      <c r="DF8" s="611"/>
      <c r="DG8" s="611"/>
      <c r="DH8" s="611"/>
      <c r="DI8" s="611"/>
      <c r="DJ8" s="611"/>
      <c r="DK8" s="611"/>
      <c r="DL8" s="611"/>
      <c r="DM8" s="611"/>
      <c r="DN8" s="611"/>
      <c r="DO8" s="611"/>
      <c r="DP8" s="612"/>
      <c r="DQ8" s="619">
        <v>1888596</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20503</v>
      </c>
      <c r="S9" s="611"/>
      <c r="T9" s="611"/>
      <c r="U9" s="611"/>
      <c r="V9" s="611"/>
      <c r="W9" s="611"/>
      <c r="X9" s="611"/>
      <c r="Y9" s="612"/>
      <c r="Z9" s="613">
        <v>0.2</v>
      </c>
      <c r="AA9" s="613"/>
      <c r="AB9" s="613"/>
      <c r="AC9" s="613"/>
      <c r="AD9" s="614">
        <v>20503</v>
      </c>
      <c r="AE9" s="614"/>
      <c r="AF9" s="614"/>
      <c r="AG9" s="614"/>
      <c r="AH9" s="614"/>
      <c r="AI9" s="614"/>
      <c r="AJ9" s="614"/>
      <c r="AK9" s="614"/>
      <c r="AL9" s="615">
        <v>0.3</v>
      </c>
      <c r="AM9" s="616"/>
      <c r="AN9" s="616"/>
      <c r="AO9" s="617"/>
      <c r="AP9" s="607" t="s">
        <v>245</v>
      </c>
      <c r="AQ9" s="608"/>
      <c r="AR9" s="608"/>
      <c r="AS9" s="608"/>
      <c r="AT9" s="608"/>
      <c r="AU9" s="608"/>
      <c r="AV9" s="608"/>
      <c r="AW9" s="608"/>
      <c r="AX9" s="608"/>
      <c r="AY9" s="608"/>
      <c r="AZ9" s="608"/>
      <c r="BA9" s="608"/>
      <c r="BB9" s="608"/>
      <c r="BC9" s="608"/>
      <c r="BD9" s="608"/>
      <c r="BE9" s="608"/>
      <c r="BF9" s="609"/>
      <c r="BG9" s="610">
        <v>1447234</v>
      </c>
      <c r="BH9" s="611"/>
      <c r="BI9" s="611"/>
      <c r="BJ9" s="611"/>
      <c r="BK9" s="611"/>
      <c r="BL9" s="611"/>
      <c r="BM9" s="611"/>
      <c r="BN9" s="612"/>
      <c r="BO9" s="613">
        <v>24.5</v>
      </c>
      <c r="BP9" s="613"/>
      <c r="BQ9" s="613"/>
      <c r="BR9" s="613"/>
      <c r="BS9" s="614" t="s">
        <v>237</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883653</v>
      </c>
      <c r="CS9" s="611"/>
      <c r="CT9" s="611"/>
      <c r="CU9" s="611"/>
      <c r="CV9" s="611"/>
      <c r="CW9" s="611"/>
      <c r="CX9" s="611"/>
      <c r="CY9" s="612"/>
      <c r="CZ9" s="613">
        <v>8.4</v>
      </c>
      <c r="DA9" s="613"/>
      <c r="DB9" s="613"/>
      <c r="DC9" s="613"/>
      <c r="DD9" s="619">
        <v>8779</v>
      </c>
      <c r="DE9" s="611"/>
      <c r="DF9" s="611"/>
      <c r="DG9" s="611"/>
      <c r="DH9" s="611"/>
      <c r="DI9" s="611"/>
      <c r="DJ9" s="611"/>
      <c r="DK9" s="611"/>
      <c r="DL9" s="611"/>
      <c r="DM9" s="611"/>
      <c r="DN9" s="611"/>
      <c r="DO9" s="611"/>
      <c r="DP9" s="612"/>
      <c r="DQ9" s="619">
        <v>710320</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186</v>
      </c>
      <c r="AE10" s="614"/>
      <c r="AF10" s="614"/>
      <c r="AG10" s="614"/>
      <c r="AH10" s="614"/>
      <c r="AI10" s="614"/>
      <c r="AJ10" s="614"/>
      <c r="AK10" s="614"/>
      <c r="AL10" s="615" t="s">
        <v>237</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110853</v>
      </c>
      <c r="BH10" s="611"/>
      <c r="BI10" s="611"/>
      <c r="BJ10" s="611"/>
      <c r="BK10" s="611"/>
      <c r="BL10" s="611"/>
      <c r="BM10" s="611"/>
      <c r="BN10" s="612"/>
      <c r="BO10" s="613">
        <v>1.9</v>
      </c>
      <c r="BP10" s="613"/>
      <c r="BQ10" s="613"/>
      <c r="BR10" s="613"/>
      <c r="BS10" s="614" t="s">
        <v>131</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3170</v>
      </c>
      <c r="CS10" s="611"/>
      <c r="CT10" s="611"/>
      <c r="CU10" s="611"/>
      <c r="CV10" s="611"/>
      <c r="CW10" s="611"/>
      <c r="CX10" s="611"/>
      <c r="CY10" s="612"/>
      <c r="CZ10" s="613">
        <v>0</v>
      </c>
      <c r="DA10" s="613"/>
      <c r="DB10" s="613"/>
      <c r="DC10" s="613"/>
      <c r="DD10" s="619" t="s">
        <v>131</v>
      </c>
      <c r="DE10" s="611"/>
      <c r="DF10" s="611"/>
      <c r="DG10" s="611"/>
      <c r="DH10" s="611"/>
      <c r="DI10" s="611"/>
      <c r="DJ10" s="611"/>
      <c r="DK10" s="611"/>
      <c r="DL10" s="611"/>
      <c r="DM10" s="611"/>
      <c r="DN10" s="611"/>
      <c r="DO10" s="611"/>
      <c r="DP10" s="612"/>
      <c r="DQ10" s="619">
        <v>170</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753892</v>
      </c>
      <c r="S11" s="611"/>
      <c r="T11" s="611"/>
      <c r="U11" s="611"/>
      <c r="V11" s="611"/>
      <c r="W11" s="611"/>
      <c r="X11" s="611"/>
      <c r="Y11" s="612"/>
      <c r="Z11" s="615">
        <v>6.7</v>
      </c>
      <c r="AA11" s="616"/>
      <c r="AB11" s="616"/>
      <c r="AC11" s="622"/>
      <c r="AD11" s="619">
        <v>753892</v>
      </c>
      <c r="AE11" s="611"/>
      <c r="AF11" s="611"/>
      <c r="AG11" s="611"/>
      <c r="AH11" s="611"/>
      <c r="AI11" s="611"/>
      <c r="AJ11" s="611"/>
      <c r="AK11" s="612"/>
      <c r="AL11" s="615">
        <v>10.6</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713213</v>
      </c>
      <c r="BH11" s="611"/>
      <c r="BI11" s="611"/>
      <c r="BJ11" s="611"/>
      <c r="BK11" s="611"/>
      <c r="BL11" s="611"/>
      <c r="BM11" s="611"/>
      <c r="BN11" s="612"/>
      <c r="BO11" s="613">
        <v>12.1</v>
      </c>
      <c r="BP11" s="613"/>
      <c r="BQ11" s="613"/>
      <c r="BR11" s="613"/>
      <c r="BS11" s="614" t="s">
        <v>131</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102975</v>
      </c>
      <c r="CS11" s="611"/>
      <c r="CT11" s="611"/>
      <c r="CU11" s="611"/>
      <c r="CV11" s="611"/>
      <c r="CW11" s="611"/>
      <c r="CX11" s="611"/>
      <c r="CY11" s="612"/>
      <c r="CZ11" s="613">
        <v>1</v>
      </c>
      <c r="DA11" s="613"/>
      <c r="DB11" s="613"/>
      <c r="DC11" s="613"/>
      <c r="DD11" s="619">
        <v>25468</v>
      </c>
      <c r="DE11" s="611"/>
      <c r="DF11" s="611"/>
      <c r="DG11" s="611"/>
      <c r="DH11" s="611"/>
      <c r="DI11" s="611"/>
      <c r="DJ11" s="611"/>
      <c r="DK11" s="611"/>
      <c r="DL11" s="611"/>
      <c r="DM11" s="611"/>
      <c r="DN11" s="611"/>
      <c r="DO11" s="611"/>
      <c r="DP11" s="612"/>
      <c r="DQ11" s="619">
        <v>92083</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131</v>
      </c>
      <c r="AE12" s="614"/>
      <c r="AF12" s="614"/>
      <c r="AG12" s="614"/>
      <c r="AH12" s="614"/>
      <c r="AI12" s="614"/>
      <c r="AJ12" s="614"/>
      <c r="AK12" s="614"/>
      <c r="AL12" s="615" t="s">
        <v>186</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3332803</v>
      </c>
      <c r="BH12" s="611"/>
      <c r="BI12" s="611"/>
      <c r="BJ12" s="611"/>
      <c r="BK12" s="611"/>
      <c r="BL12" s="611"/>
      <c r="BM12" s="611"/>
      <c r="BN12" s="612"/>
      <c r="BO12" s="613">
        <v>56.4</v>
      </c>
      <c r="BP12" s="613"/>
      <c r="BQ12" s="613"/>
      <c r="BR12" s="613"/>
      <c r="BS12" s="614" t="s">
        <v>131</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238024</v>
      </c>
      <c r="CS12" s="611"/>
      <c r="CT12" s="611"/>
      <c r="CU12" s="611"/>
      <c r="CV12" s="611"/>
      <c r="CW12" s="611"/>
      <c r="CX12" s="611"/>
      <c r="CY12" s="612"/>
      <c r="CZ12" s="613">
        <v>2.2999999999999998</v>
      </c>
      <c r="DA12" s="613"/>
      <c r="DB12" s="613"/>
      <c r="DC12" s="613"/>
      <c r="DD12" s="619">
        <v>141551</v>
      </c>
      <c r="DE12" s="611"/>
      <c r="DF12" s="611"/>
      <c r="DG12" s="611"/>
      <c r="DH12" s="611"/>
      <c r="DI12" s="611"/>
      <c r="DJ12" s="611"/>
      <c r="DK12" s="611"/>
      <c r="DL12" s="611"/>
      <c r="DM12" s="611"/>
      <c r="DN12" s="611"/>
      <c r="DO12" s="611"/>
      <c r="DP12" s="612"/>
      <c r="DQ12" s="619">
        <v>104746</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237</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131</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3317234</v>
      </c>
      <c r="BH13" s="611"/>
      <c r="BI13" s="611"/>
      <c r="BJ13" s="611"/>
      <c r="BK13" s="611"/>
      <c r="BL13" s="611"/>
      <c r="BM13" s="611"/>
      <c r="BN13" s="612"/>
      <c r="BO13" s="613">
        <v>56.2</v>
      </c>
      <c r="BP13" s="613"/>
      <c r="BQ13" s="613"/>
      <c r="BR13" s="613"/>
      <c r="BS13" s="614" t="s">
        <v>186</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1486645</v>
      </c>
      <c r="CS13" s="611"/>
      <c r="CT13" s="611"/>
      <c r="CU13" s="611"/>
      <c r="CV13" s="611"/>
      <c r="CW13" s="611"/>
      <c r="CX13" s="611"/>
      <c r="CY13" s="612"/>
      <c r="CZ13" s="613">
        <v>14.1</v>
      </c>
      <c r="DA13" s="613"/>
      <c r="DB13" s="613"/>
      <c r="DC13" s="613"/>
      <c r="DD13" s="619">
        <v>838589</v>
      </c>
      <c r="DE13" s="611"/>
      <c r="DF13" s="611"/>
      <c r="DG13" s="611"/>
      <c r="DH13" s="611"/>
      <c r="DI13" s="611"/>
      <c r="DJ13" s="611"/>
      <c r="DK13" s="611"/>
      <c r="DL13" s="611"/>
      <c r="DM13" s="611"/>
      <c r="DN13" s="611"/>
      <c r="DO13" s="611"/>
      <c r="DP13" s="612"/>
      <c r="DQ13" s="619">
        <v>997811</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1</v>
      </c>
      <c r="S14" s="611"/>
      <c r="T14" s="611"/>
      <c r="U14" s="611"/>
      <c r="V14" s="611"/>
      <c r="W14" s="611"/>
      <c r="X14" s="611"/>
      <c r="Y14" s="612"/>
      <c r="Z14" s="613">
        <v>0</v>
      </c>
      <c r="AA14" s="613"/>
      <c r="AB14" s="613"/>
      <c r="AC14" s="613"/>
      <c r="AD14" s="614">
        <v>1</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68878</v>
      </c>
      <c r="BH14" s="611"/>
      <c r="BI14" s="611"/>
      <c r="BJ14" s="611"/>
      <c r="BK14" s="611"/>
      <c r="BL14" s="611"/>
      <c r="BM14" s="611"/>
      <c r="BN14" s="612"/>
      <c r="BO14" s="613">
        <v>1.2</v>
      </c>
      <c r="BP14" s="613"/>
      <c r="BQ14" s="613"/>
      <c r="BR14" s="613"/>
      <c r="BS14" s="614" t="s">
        <v>131</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400372</v>
      </c>
      <c r="CS14" s="611"/>
      <c r="CT14" s="611"/>
      <c r="CU14" s="611"/>
      <c r="CV14" s="611"/>
      <c r="CW14" s="611"/>
      <c r="CX14" s="611"/>
      <c r="CY14" s="612"/>
      <c r="CZ14" s="613">
        <v>3.8</v>
      </c>
      <c r="DA14" s="613"/>
      <c r="DB14" s="613"/>
      <c r="DC14" s="613"/>
      <c r="DD14" s="619">
        <v>5735</v>
      </c>
      <c r="DE14" s="611"/>
      <c r="DF14" s="611"/>
      <c r="DG14" s="611"/>
      <c r="DH14" s="611"/>
      <c r="DI14" s="611"/>
      <c r="DJ14" s="611"/>
      <c r="DK14" s="611"/>
      <c r="DL14" s="611"/>
      <c r="DM14" s="611"/>
      <c r="DN14" s="611"/>
      <c r="DO14" s="611"/>
      <c r="DP14" s="612"/>
      <c r="DQ14" s="619">
        <v>393924</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186</v>
      </c>
      <c r="AE15" s="614"/>
      <c r="AF15" s="614"/>
      <c r="AG15" s="614"/>
      <c r="AH15" s="614"/>
      <c r="AI15" s="614"/>
      <c r="AJ15" s="614"/>
      <c r="AK15" s="614"/>
      <c r="AL15" s="615" t="s">
        <v>237</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186209</v>
      </c>
      <c r="BH15" s="611"/>
      <c r="BI15" s="611"/>
      <c r="BJ15" s="611"/>
      <c r="BK15" s="611"/>
      <c r="BL15" s="611"/>
      <c r="BM15" s="611"/>
      <c r="BN15" s="612"/>
      <c r="BO15" s="613">
        <v>3.2</v>
      </c>
      <c r="BP15" s="613"/>
      <c r="BQ15" s="613"/>
      <c r="BR15" s="613"/>
      <c r="BS15" s="614" t="s">
        <v>131</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2271948</v>
      </c>
      <c r="CS15" s="611"/>
      <c r="CT15" s="611"/>
      <c r="CU15" s="611"/>
      <c r="CV15" s="611"/>
      <c r="CW15" s="611"/>
      <c r="CX15" s="611"/>
      <c r="CY15" s="612"/>
      <c r="CZ15" s="613">
        <v>21.5</v>
      </c>
      <c r="DA15" s="613"/>
      <c r="DB15" s="613"/>
      <c r="DC15" s="613"/>
      <c r="DD15" s="619">
        <v>1176819</v>
      </c>
      <c r="DE15" s="611"/>
      <c r="DF15" s="611"/>
      <c r="DG15" s="611"/>
      <c r="DH15" s="611"/>
      <c r="DI15" s="611"/>
      <c r="DJ15" s="611"/>
      <c r="DK15" s="611"/>
      <c r="DL15" s="611"/>
      <c r="DM15" s="611"/>
      <c r="DN15" s="611"/>
      <c r="DO15" s="611"/>
      <c r="DP15" s="612"/>
      <c r="DQ15" s="619">
        <v>1073056</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20973</v>
      </c>
      <c r="S16" s="611"/>
      <c r="T16" s="611"/>
      <c r="U16" s="611"/>
      <c r="V16" s="611"/>
      <c r="W16" s="611"/>
      <c r="X16" s="611"/>
      <c r="Y16" s="612"/>
      <c r="Z16" s="613">
        <v>0.2</v>
      </c>
      <c r="AA16" s="613"/>
      <c r="AB16" s="613"/>
      <c r="AC16" s="613"/>
      <c r="AD16" s="614">
        <v>20973</v>
      </c>
      <c r="AE16" s="614"/>
      <c r="AF16" s="614"/>
      <c r="AG16" s="614"/>
      <c r="AH16" s="614"/>
      <c r="AI16" s="614"/>
      <c r="AJ16" s="614"/>
      <c r="AK16" s="614"/>
      <c r="AL16" s="615">
        <v>0.3</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186</v>
      </c>
      <c r="BP16" s="613"/>
      <c r="BQ16" s="613"/>
      <c r="BR16" s="613"/>
      <c r="BS16" s="614" t="s">
        <v>131</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t="s">
        <v>131</v>
      </c>
      <c r="CS16" s="611"/>
      <c r="CT16" s="611"/>
      <c r="CU16" s="611"/>
      <c r="CV16" s="611"/>
      <c r="CW16" s="611"/>
      <c r="CX16" s="611"/>
      <c r="CY16" s="612"/>
      <c r="CZ16" s="613" t="s">
        <v>237</v>
      </c>
      <c r="DA16" s="613"/>
      <c r="DB16" s="613"/>
      <c r="DC16" s="613"/>
      <c r="DD16" s="619" t="s">
        <v>131</v>
      </c>
      <c r="DE16" s="611"/>
      <c r="DF16" s="611"/>
      <c r="DG16" s="611"/>
      <c r="DH16" s="611"/>
      <c r="DI16" s="611"/>
      <c r="DJ16" s="611"/>
      <c r="DK16" s="611"/>
      <c r="DL16" s="611"/>
      <c r="DM16" s="611"/>
      <c r="DN16" s="611"/>
      <c r="DO16" s="611"/>
      <c r="DP16" s="612"/>
      <c r="DQ16" s="619" t="s">
        <v>131</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182499</v>
      </c>
      <c r="S17" s="611"/>
      <c r="T17" s="611"/>
      <c r="U17" s="611"/>
      <c r="V17" s="611"/>
      <c r="W17" s="611"/>
      <c r="X17" s="611"/>
      <c r="Y17" s="612"/>
      <c r="Z17" s="613">
        <v>1.6</v>
      </c>
      <c r="AA17" s="613"/>
      <c r="AB17" s="613"/>
      <c r="AC17" s="613"/>
      <c r="AD17" s="614">
        <v>182499</v>
      </c>
      <c r="AE17" s="614"/>
      <c r="AF17" s="614"/>
      <c r="AG17" s="614"/>
      <c r="AH17" s="614"/>
      <c r="AI17" s="614"/>
      <c r="AJ17" s="614"/>
      <c r="AK17" s="614"/>
      <c r="AL17" s="615">
        <v>2.6</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237</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246394</v>
      </c>
      <c r="CS17" s="611"/>
      <c r="CT17" s="611"/>
      <c r="CU17" s="611"/>
      <c r="CV17" s="611"/>
      <c r="CW17" s="611"/>
      <c r="CX17" s="611"/>
      <c r="CY17" s="612"/>
      <c r="CZ17" s="613">
        <v>2.2999999999999998</v>
      </c>
      <c r="DA17" s="613"/>
      <c r="DB17" s="613"/>
      <c r="DC17" s="613"/>
      <c r="DD17" s="619" t="s">
        <v>237</v>
      </c>
      <c r="DE17" s="611"/>
      <c r="DF17" s="611"/>
      <c r="DG17" s="611"/>
      <c r="DH17" s="611"/>
      <c r="DI17" s="611"/>
      <c r="DJ17" s="611"/>
      <c r="DK17" s="611"/>
      <c r="DL17" s="611"/>
      <c r="DM17" s="611"/>
      <c r="DN17" s="611"/>
      <c r="DO17" s="611"/>
      <c r="DP17" s="612"/>
      <c r="DQ17" s="619">
        <v>246394</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47779</v>
      </c>
      <c r="S18" s="611"/>
      <c r="T18" s="611"/>
      <c r="U18" s="611"/>
      <c r="V18" s="611"/>
      <c r="W18" s="611"/>
      <c r="X18" s="611"/>
      <c r="Y18" s="612"/>
      <c r="Z18" s="613">
        <v>0.4</v>
      </c>
      <c r="AA18" s="613"/>
      <c r="AB18" s="613"/>
      <c r="AC18" s="613"/>
      <c r="AD18" s="614">
        <v>47779</v>
      </c>
      <c r="AE18" s="614"/>
      <c r="AF18" s="614"/>
      <c r="AG18" s="614"/>
      <c r="AH18" s="614"/>
      <c r="AI18" s="614"/>
      <c r="AJ18" s="614"/>
      <c r="AK18" s="614"/>
      <c r="AL18" s="615">
        <v>0.7</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237</v>
      </c>
      <c r="BH18" s="611"/>
      <c r="BI18" s="611"/>
      <c r="BJ18" s="611"/>
      <c r="BK18" s="611"/>
      <c r="BL18" s="611"/>
      <c r="BM18" s="611"/>
      <c r="BN18" s="612"/>
      <c r="BO18" s="613" t="s">
        <v>237</v>
      </c>
      <c r="BP18" s="613"/>
      <c r="BQ18" s="613"/>
      <c r="BR18" s="613"/>
      <c r="BS18" s="614" t="s">
        <v>131</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186</v>
      </c>
      <c r="CS18" s="611"/>
      <c r="CT18" s="611"/>
      <c r="CU18" s="611"/>
      <c r="CV18" s="611"/>
      <c r="CW18" s="611"/>
      <c r="CX18" s="611"/>
      <c r="CY18" s="612"/>
      <c r="CZ18" s="613" t="s">
        <v>186</v>
      </c>
      <c r="DA18" s="613"/>
      <c r="DB18" s="613"/>
      <c r="DC18" s="613"/>
      <c r="DD18" s="619" t="s">
        <v>237</v>
      </c>
      <c r="DE18" s="611"/>
      <c r="DF18" s="611"/>
      <c r="DG18" s="611"/>
      <c r="DH18" s="611"/>
      <c r="DI18" s="611"/>
      <c r="DJ18" s="611"/>
      <c r="DK18" s="611"/>
      <c r="DL18" s="611"/>
      <c r="DM18" s="611"/>
      <c r="DN18" s="611"/>
      <c r="DO18" s="611"/>
      <c r="DP18" s="612"/>
      <c r="DQ18" s="619" t="s">
        <v>237</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45169</v>
      </c>
      <c r="S19" s="611"/>
      <c r="T19" s="611"/>
      <c r="U19" s="611"/>
      <c r="V19" s="611"/>
      <c r="W19" s="611"/>
      <c r="X19" s="611"/>
      <c r="Y19" s="612"/>
      <c r="Z19" s="613">
        <v>0.4</v>
      </c>
      <c r="AA19" s="613"/>
      <c r="AB19" s="613"/>
      <c r="AC19" s="613"/>
      <c r="AD19" s="614">
        <v>45169</v>
      </c>
      <c r="AE19" s="614"/>
      <c r="AF19" s="614"/>
      <c r="AG19" s="614"/>
      <c r="AH19" s="614"/>
      <c r="AI19" s="614"/>
      <c r="AJ19" s="614"/>
      <c r="AK19" s="614"/>
      <c r="AL19" s="615">
        <v>0.6</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t="s">
        <v>237</v>
      </c>
      <c r="BH19" s="611"/>
      <c r="BI19" s="611"/>
      <c r="BJ19" s="611"/>
      <c r="BK19" s="611"/>
      <c r="BL19" s="611"/>
      <c r="BM19" s="611"/>
      <c r="BN19" s="612"/>
      <c r="BO19" s="613" t="s">
        <v>131</v>
      </c>
      <c r="BP19" s="613"/>
      <c r="BQ19" s="613"/>
      <c r="BR19" s="613"/>
      <c r="BS19" s="614" t="s">
        <v>131</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237</v>
      </c>
      <c r="CS19" s="611"/>
      <c r="CT19" s="611"/>
      <c r="CU19" s="611"/>
      <c r="CV19" s="611"/>
      <c r="CW19" s="611"/>
      <c r="CX19" s="611"/>
      <c r="CY19" s="612"/>
      <c r="CZ19" s="613" t="s">
        <v>237</v>
      </c>
      <c r="DA19" s="613"/>
      <c r="DB19" s="613"/>
      <c r="DC19" s="613"/>
      <c r="DD19" s="619" t="s">
        <v>131</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2610</v>
      </c>
      <c r="S20" s="611"/>
      <c r="T20" s="611"/>
      <c r="U20" s="611"/>
      <c r="V20" s="611"/>
      <c r="W20" s="611"/>
      <c r="X20" s="611"/>
      <c r="Y20" s="612"/>
      <c r="Z20" s="613">
        <v>0</v>
      </c>
      <c r="AA20" s="613"/>
      <c r="AB20" s="613"/>
      <c r="AC20" s="613"/>
      <c r="AD20" s="614">
        <v>2610</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t="s">
        <v>131</v>
      </c>
      <c r="BH20" s="611"/>
      <c r="BI20" s="611"/>
      <c r="BJ20" s="611"/>
      <c r="BK20" s="611"/>
      <c r="BL20" s="611"/>
      <c r="BM20" s="611"/>
      <c r="BN20" s="612"/>
      <c r="BO20" s="613" t="s">
        <v>131</v>
      </c>
      <c r="BP20" s="613"/>
      <c r="BQ20" s="613"/>
      <c r="BR20" s="613"/>
      <c r="BS20" s="614" t="s">
        <v>131</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10578528</v>
      </c>
      <c r="CS20" s="611"/>
      <c r="CT20" s="611"/>
      <c r="CU20" s="611"/>
      <c r="CV20" s="611"/>
      <c r="CW20" s="611"/>
      <c r="CX20" s="611"/>
      <c r="CY20" s="612"/>
      <c r="CZ20" s="613">
        <v>100</v>
      </c>
      <c r="DA20" s="613"/>
      <c r="DB20" s="613"/>
      <c r="DC20" s="613"/>
      <c r="DD20" s="619">
        <v>2260038</v>
      </c>
      <c r="DE20" s="611"/>
      <c r="DF20" s="611"/>
      <c r="DG20" s="611"/>
      <c r="DH20" s="611"/>
      <c r="DI20" s="611"/>
      <c r="DJ20" s="611"/>
      <c r="DK20" s="611"/>
      <c r="DL20" s="611"/>
      <c r="DM20" s="611"/>
      <c r="DN20" s="611"/>
      <c r="DO20" s="611"/>
      <c r="DP20" s="612"/>
      <c r="DQ20" s="619">
        <v>7001028</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20424</v>
      </c>
      <c r="S21" s="611"/>
      <c r="T21" s="611"/>
      <c r="U21" s="611"/>
      <c r="V21" s="611"/>
      <c r="W21" s="611"/>
      <c r="X21" s="611"/>
      <c r="Y21" s="612"/>
      <c r="Z21" s="613">
        <v>0.2</v>
      </c>
      <c r="AA21" s="613"/>
      <c r="AB21" s="613"/>
      <c r="AC21" s="613"/>
      <c r="AD21" s="614" t="s">
        <v>131</v>
      </c>
      <c r="AE21" s="614"/>
      <c r="AF21" s="614"/>
      <c r="AG21" s="614"/>
      <c r="AH21" s="614"/>
      <c r="AI21" s="614"/>
      <c r="AJ21" s="614"/>
      <c r="AK21" s="614"/>
      <c r="AL21" s="615" t="s">
        <v>237</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237</v>
      </c>
      <c r="BH21" s="611"/>
      <c r="BI21" s="611"/>
      <c r="BJ21" s="611"/>
      <c r="BK21" s="611"/>
      <c r="BL21" s="611"/>
      <c r="BM21" s="611"/>
      <c r="BN21" s="612"/>
      <c r="BO21" s="613" t="s">
        <v>131</v>
      </c>
      <c r="BP21" s="613"/>
      <c r="BQ21" s="613"/>
      <c r="BR21" s="613"/>
      <c r="BS21" s="614" t="s">
        <v>237</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t="s">
        <v>237</v>
      </c>
      <c r="S22" s="611"/>
      <c r="T22" s="611"/>
      <c r="U22" s="611"/>
      <c r="V22" s="611"/>
      <c r="W22" s="611"/>
      <c r="X22" s="611"/>
      <c r="Y22" s="612"/>
      <c r="Z22" s="613" t="s">
        <v>237</v>
      </c>
      <c r="AA22" s="613"/>
      <c r="AB22" s="613"/>
      <c r="AC22" s="613"/>
      <c r="AD22" s="614" t="s">
        <v>131</v>
      </c>
      <c r="AE22" s="614"/>
      <c r="AF22" s="614"/>
      <c r="AG22" s="614"/>
      <c r="AH22" s="614"/>
      <c r="AI22" s="614"/>
      <c r="AJ22" s="614"/>
      <c r="AK22" s="614"/>
      <c r="AL22" s="615" t="s">
        <v>131</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237</v>
      </c>
      <c r="BH22" s="611"/>
      <c r="BI22" s="611"/>
      <c r="BJ22" s="611"/>
      <c r="BK22" s="611"/>
      <c r="BL22" s="611"/>
      <c r="BM22" s="611"/>
      <c r="BN22" s="612"/>
      <c r="BO22" s="613" t="s">
        <v>237</v>
      </c>
      <c r="BP22" s="613"/>
      <c r="BQ22" s="613"/>
      <c r="BR22" s="613"/>
      <c r="BS22" s="614" t="s">
        <v>237</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20424</v>
      </c>
      <c r="S23" s="611"/>
      <c r="T23" s="611"/>
      <c r="U23" s="611"/>
      <c r="V23" s="611"/>
      <c r="W23" s="611"/>
      <c r="X23" s="611"/>
      <c r="Y23" s="612"/>
      <c r="Z23" s="613">
        <v>0.2</v>
      </c>
      <c r="AA23" s="613"/>
      <c r="AB23" s="613"/>
      <c r="AC23" s="613"/>
      <c r="AD23" s="614" t="s">
        <v>186</v>
      </c>
      <c r="AE23" s="614"/>
      <c r="AF23" s="614"/>
      <c r="AG23" s="614"/>
      <c r="AH23" s="614"/>
      <c r="AI23" s="614"/>
      <c r="AJ23" s="614"/>
      <c r="AK23" s="614"/>
      <c r="AL23" s="615" t="s">
        <v>237</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9" t="s">
        <v>290</v>
      </c>
      <c r="DM23" s="640"/>
      <c r="DN23" s="640"/>
      <c r="DO23" s="640"/>
      <c r="DP23" s="640"/>
      <c r="DQ23" s="640"/>
      <c r="DR23" s="640"/>
      <c r="DS23" s="640"/>
      <c r="DT23" s="640"/>
      <c r="DU23" s="640"/>
      <c r="DV23" s="641"/>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t="s">
        <v>237</v>
      </c>
      <c r="S24" s="611"/>
      <c r="T24" s="611"/>
      <c r="U24" s="611"/>
      <c r="V24" s="611"/>
      <c r="W24" s="611"/>
      <c r="X24" s="611"/>
      <c r="Y24" s="612"/>
      <c r="Z24" s="613" t="s">
        <v>131</v>
      </c>
      <c r="AA24" s="613"/>
      <c r="AB24" s="613"/>
      <c r="AC24" s="613"/>
      <c r="AD24" s="614" t="s">
        <v>131</v>
      </c>
      <c r="AE24" s="614"/>
      <c r="AF24" s="614"/>
      <c r="AG24" s="614"/>
      <c r="AH24" s="614"/>
      <c r="AI24" s="614"/>
      <c r="AJ24" s="614"/>
      <c r="AK24" s="614"/>
      <c r="AL24" s="615" t="s">
        <v>131</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237</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3723733</v>
      </c>
      <c r="CS24" s="600"/>
      <c r="CT24" s="600"/>
      <c r="CU24" s="600"/>
      <c r="CV24" s="600"/>
      <c r="CW24" s="600"/>
      <c r="CX24" s="600"/>
      <c r="CY24" s="601"/>
      <c r="CZ24" s="604">
        <v>35.200000000000003</v>
      </c>
      <c r="DA24" s="605"/>
      <c r="DB24" s="605"/>
      <c r="DC24" s="621"/>
      <c r="DD24" s="642">
        <v>2523246</v>
      </c>
      <c r="DE24" s="600"/>
      <c r="DF24" s="600"/>
      <c r="DG24" s="600"/>
      <c r="DH24" s="600"/>
      <c r="DI24" s="600"/>
      <c r="DJ24" s="600"/>
      <c r="DK24" s="601"/>
      <c r="DL24" s="642">
        <v>2514376</v>
      </c>
      <c r="DM24" s="600"/>
      <c r="DN24" s="600"/>
      <c r="DO24" s="600"/>
      <c r="DP24" s="600"/>
      <c r="DQ24" s="600"/>
      <c r="DR24" s="600"/>
      <c r="DS24" s="600"/>
      <c r="DT24" s="600"/>
      <c r="DU24" s="600"/>
      <c r="DV24" s="601"/>
      <c r="DW24" s="604">
        <v>35.5</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7074765</v>
      </c>
      <c r="S25" s="611"/>
      <c r="T25" s="611"/>
      <c r="U25" s="611"/>
      <c r="V25" s="611"/>
      <c r="W25" s="611"/>
      <c r="X25" s="611"/>
      <c r="Y25" s="612"/>
      <c r="Z25" s="613">
        <v>63.3</v>
      </c>
      <c r="AA25" s="613"/>
      <c r="AB25" s="613"/>
      <c r="AC25" s="613"/>
      <c r="AD25" s="614">
        <v>7054341</v>
      </c>
      <c r="AE25" s="614"/>
      <c r="AF25" s="614"/>
      <c r="AG25" s="614"/>
      <c r="AH25" s="614"/>
      <c r="AI25" s="614"/>
      <c r="AJ25" s="614"/>
      <c r="AK25" s="614"/>
      <c r="AL25" s="615">
        <v>99.6</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237</v>
      </c>
      <c r="BH25" s="611"/>
      <c r="BI25" s="611"/>
      <c r="BJ25" s="611"/>
      <c r="BK25" s="611"/>
      <c r="BL25" s="611"/>
      <c r="BM25" s="611"/>
      <c r="BN25" s="612"/>
      <c r="BO25" s="613" t="s">
        <v>237</v>
      </c>
      <c r="BP25" s="613"/>
      <c r="BQ25" s="613"/>
      <c r="BR25" s="613"/>
      <c r="BS25" s="614" t="s">
        <v>131</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1941894</v>
      </c>
      <c r="CS25" s="631"/>
      <c r="CT25" s="631"/>
      <c r="CU25" s="631"/>
      <c r="CV25" s="631"/>
      <c r="CW25" s="631"/>
      <c r="CX25" s="631"/>
      <c r="CY25" s="632"/>
      <c r="CZ25" s="615">
        <v>18.399999999999999</v>
      </c>
      <c r="DA25" s="643"/>
      <c r="DB25" s="643"/>
      <c r="DC25" s="645"/>
      <c r="DD25" s="619">
        <v>1761735</v>
      </c>
      <c r="DE25" s="631"/>
      <c r="DF25" s="631"/>
      <c r="DG25" s="631"/>
      <c r="DH25" s="631"/>
      <c r="DI25" s="631"/>
      <c r="DJ25" s="631"/>
      <c r="DK25" s="632"/>
      <c r="DL25" s="619">
        <v>1758691</v>
      </c>
      <c r="DM25" s="631"/>
      <c r="DN25" s="631"/>
      <c r="DO25" s="631"/>
      <c r="DP25" s="631"/>
      <c r="DQ25" s="631"/>
      <c r="DR25" s="631"/>
      <c r="DS25" s="631"/>
      <c r="DT25" s="631"/>
      <c r="DU25" s="631"/>
      <c r="DV25" s="632"/>
      <c r="DW25" s="615">
        <v>24.8</v>
      </c>
      <c r="DX25" s="643"/>
      <c r="DY25" s="643"/>
      <c r="DZ25" s="643"/>
      <c r="EA25" s="643"/>
      <c r="EB25" s="643"/>
      <c r="EC25" s="644"/>
    </row>
    <row r="26" spans="2:133" ht="11.25" customHeight="1" x14ac:dyDescent="0.15">
      <c r="B26" s="607" t="s">
        <v>298</v>
      </c>
      <c r="C26" s="608"/>
      <c r="D26" s="608"/>
      <c r="E26" s="608"/>
      <c r="F26" s="608"/>
      <c r="G26" s="608"/>
      <c r="H26" s="608"/>
      <c r="I26" s="608"/>
      <c r="J26" s="608"/>
      <c r="K26" s="608"/>
      <c r="L26" s="608"/>
      <c r="M26" s="608"/>
      <c r="N26" s="608"/>
      <c r="O26" s="608"/>
      <c r="P26" s="608"/>
      <c r="Q26" s="609"/>
      <c r="R26" s="610">
        <v>4218</v>
      </c>
      <c r="S26" s="611"/>
      <c r="T26" s="611"/>
      <c r="U26" s="611"/>
      <c r="V26" s="611"/>
      <c r="W26" s="611"/>
      <c r="X26" s="611"/>
      <c r="Y26" s="612"/>
      <c r="Z26" s="613">
        <v>0</v>
      </c>
      <c r="AA26" s="613"/>
      <c r="AB26" s="613"/>
      <c r="AC26" s="613"/>
      <c r="AD26" s="614">
        <v>4218</v>
      </c>
      <c r="AE26" s="614"/>
      <c r="AF26" s="614"/>
      <c r="AG26" s="614"/>
      <c r="AH26" s="614"/>
      <c r="AI26" s="614"/>
      <c r="AJ26" s="614"/>
      <c r="AK26" s="614"/>
      <c r="AL26" s="615">
        <v>0.1</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237</v>
      </c>
      <c r="BH26" s="611"/>
      <c r="BI26" s="611"/>
      <c r="BJ26" s="611"/>
      <c r="BK26" s="611"/>
      <c r="BL26" s="611"/>
      <c r="BM26" s="611"/>
      <c r="BN26" s="612"/>
      <c r="BO26" s="613" t="s">
        <v>237</v>
      </c>
      <c r="BP26" s="613"/>
      <c r="BQ26" s="613"/>
      <c r="BR26" s="613"/>
      <c r="BS26" s="614" t="s">
        <v>131</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1014711</v>
      </c>
      <c r="CS26" s="611"/>
      <c r="CT26" s="611"/>
      <c r="CU26" s="611"/>
      <c r="CV26" s="611"/>
      <c r="CW26" s="611"/>
      <c r="CX26" s="611"/>
      <c r="CY26" s="612"/>
      <c r="CZ26" s="615">
        <v>9.6</v>
      </c>
      <c r="DA26" s="643"/>
      <c r="DB26" s="643"/>
      <c r="DC26" s="645"/>
      <c r="DD26" s="619">
        <v>891857</v>
      </c>
      <c r="DE26" s="611"/>
      <c r="DF26" s="611"/>
      <c r="DG26" s="611"/>
      <c r="DH26" s="611"/>
      <c r="DI26" s="611"/>
      <c r="DJ26" s="611"/>
      <c r="DK26" s="612"/>
      <c r="DL26" s="619" t="s">
        <v>131</v>
      </c>
      <c r="DM26" s="611"/>
      <c r="DN26" s="611"/>
      <c r="DO26" s="611"/>
      <c r="DP26" s="611"/>
      <c r="DQ26" s="611"/>
      <c r="DR26" s="611"/>
      <c r="DS26" s="611"/>
      <c r="DT26" s="611"/>
      <c r="DU26" s="611"/>
      <c r="DV26" s="612"/>
      <c r="DW26" s="615" t="s">
        <v>237</v>
      </c>
      <c r="DX26" s="643"/>
      <c r="DY26" s="643"/>
      <c r="DZ26" s="643"/>
      <c r="EA26" s="643"/>
      <c r="EB26" s="643"/>
      <c r="EC26" s="644"/>
    </row>
    <row r="27" spans="2:133" ht="11.25" customHeight="1" x14ac:dyDescent="0.15">
      <c r="B27" s="607" t="s">
        <v>301</v>
      </c>
      <c r="C27" s="608"/>
      <c r="D27" s="608"/>
      <c r="E27" s="608"/>
      <c r="F27" s="608"/>
      <c r="G27" s="608"/>
      <c r="H27" s="608"/>
      <c r="I27" s="608"/>
      <c r="J27" s="608"/>
      <c r="K27" s="608"/>
      <c r="L27" s="608"/>
      <c r="M27" s="608"/>
      <c r="N27" s="608"/>
      <c r="O27" s="608"/>
      <c r="P27" s="608"/>
      <c r="Q27" s="609"/>
      <c r="R27" s="610">
        <v>10020</v>
      </c>
      <c r="S27" s="611"/>
      <c r="T27" s="611"/>
      <c r="U27" s="611"/>
      <c r="V27" s="611"/>
      <c r="W27" s="611"/>
      <c r="X27" s="611"/>
      <c r="Y27" s="612"/>
      <c r="Z27" s="613">
        <v>0.1</v>
      </c>
      <c r="AA27" s="613"/>
      <c r="AB27" s="613"/>
      <c r="AC27" s="613"/>
      <c r="AD27" s="614" t="s">
        <v>131</v>
      </c>
      <c r="AE27" s="614"/>
      <c r="AF27" s="614"/>
      <c r="AG27" s="614"/>
      <c r="AH27" s="614"/>
      <c r="AI27" s="614"/>
      <c r="AJ27" s="614"/>
      <c r="AK27" s="614"/>
      <c r="AL27" s="615" t="s">
        <v>131</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5905675</v>
      </c>
      <c r="BH27" s="611"/>
      <c r="BI27" s="611"/>
      <c r="BJ27" s="611"/>
      <c r="BK27" s="611"/>
      <c r="BL27" s="611"/>
      <c r="BM27" s="611"/>
      <c r="BN27" s="612"/>
      <c r="BO27" s="613">
        <v>100</v>
      </c>
      <c r="BP27" s="613"/>
      <c r="BQ27" s="613"/>
      <c r="BR27" s="613"/>
      <c r="BS27" s="614" t="s">
        <v>237</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1535445</v>
      </c>
      <c r="CS27" s="631"/>
      <c r="CT27" s="631"/>
      <c r="CU27" s="631"/>
      <c r="CV27" s="631"/>
      <c r="CW27" s="631"/>
      <c r="CX27" s="631"/>
      <c r="CY27" s="632"/>
      <c r="CZ27" s="615">
        <v>14.5</v>
      </c>
      <c r="DA27" s="643"/>
      <c r="DB27" s="643"/>
      <c r="DC27" s="645"/>
      <c r="DD27" s="619">
        <v>515117</v>
      </c>
      <c r="DE27" s="631"/>
      <c r="DF27" s="631"/>
      <c r="DG27" s="631"/>
      <c r="DH27" s="631"/>
      <c r="DI27" s="631"/>
      <c r="DJ27" s="631"/>
      <c r="DK27" s="632"/>
      <c r="DL27" s="619">
        <v>509291</v>
      </c>
      <c r="DM27" s="631"/>
      <c r="DN27" s="631"/>
      <c r="DO27" s="631"/>
      <c r="DP27" s="631"/>
      <c r="DQ27" s="631"/>
      <c r="DR27" s="631"/>
      <c r="DS27" s="631"/>
      <c r="DT27" s="631"/>
      <c r="DU27" s="631"/>
      <c r="DV27" s="632"/>
      <c r="DW27" s="615">
        <v>7.2</v>
      </c>
      <c r="DX27" s="643"/>
      <c r="DY27" s="643"/>
      <c r="DZ27" s="643"/>
      <c r="EA27" s="643"/>
      <c r="EB27" s="643"/>
      <c r="EC27" s="644"/>
    </row>
    <row r="28" spans="2:133" ht="11.25" customHeight="1" x14ac:dyDescent="0.15">
      <c r="B28" s="607" t="s">
        <v>304</v>
      </c>
      <c r="C28" s="608"/>
      <c r="D28" s="608"/>
      <c r="E28" s="608"/>
      <c r="F28" s="608"/>
      <c r="G28" s="608"/>
      <c r="H28" s="608"/>
      <c r="I28" s="608"/>
      <c r="J28" s="608"/>
      <c r="K28" s="608"/>
      <c r="L28" s="608"/>
      <c r="M28" s="608"/>
      <c r="N28" s="608"/>
      <c r="O28" s="608"/>
      <c r="P28" s="608"/>
      <c r="Q28" s="609"/>
      <c r="R28" s="610">
        <v>78940</v>
      </c>
      <c r="S28" s="611"/>
      <c r="T28" s="611"/>
      <c r="U28" s="611"/>
      <c r="V28" s="611"/>
      <c r="W28" s="611"/>
      <c r="X28" s="611"/>
      <c r="Y28" s="612"/>
      <c r="Z28" s="613">
        <v>0.7</v>
      </c>
      <c r="AA28" s="613"/>
      <c r="AB28" s="613"/>
      <c r="AC28" s="613"/>
      <c r="AD28" s="614">
        <v>24723</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246394</v>
      </c>
      <c r="CS28" s="611"/>
      <c r="CT28" s="611"/>
      <c r="CU28" s="611"/>
      <c r="CV28" s="611"/>
      <c r="CW28" s="611"/>
      <c r="CX28" s="611"/>
      <c r="CY28" s="612"/>
      <c r="CZ28" s="615">
        <v>2.2999999999999998</v>
      </c>
      <c r="DA28" s="643"/>
      <c r="DB28" s="643"/>
      <c r="DC28" s="645"/>
      <c r="DD28" s="619">
        <v>246394</v>
      </c>
      <c r="DE28" s="611"/>
      <c r="DF28" s="611"/>
      <c r="DG28" s="611"/>
      <c r="DH28" s="611"/>
      <c r="DI28" s="611"/>
      <c r="DJ28" s="611"/>
      <c r="DK28" s="612"/>
      <c r="DL28" s="619">
        <v>246394</v>
      </c>
      <c r="DM28" s="611"/>
      <c r="DN28" s="611"/>
      <c r="DO28" s="611"/>
      <c r="DP28" s="611"/>
      <c r="DQ28" s="611"/>
      <c r="DR28" s="611"/>
      <c r="DS28" s="611"/>
      <c r="DT28" s="611"/>
      <c r="DU28" s="611"/>
      <c r="DV28" s="612"/>
      <c r="DW28" s="615">
        <v>3.5</v>
      </c>
      <c r="DX28" s="643"/>
      <c r="DY28" s="643"/>
      <c r="DZ28" s="643"/>
      <c r="EA28" s="643"/>
      <c r="EB28" s="643"/>
      <c r="EC28" s="644"/>
    </row>
    <row r="29" spans="2:133" ht="11.25" customHeight="1" x14ac:dyDescent="0.15">
      <c r="B29" s="607" t="s">
        <v>306</v>
      </c>
      <c r="C29" s="608"/>
      <c r="D29" s="608"/>
      <c r="E29" s="608"/>
      <c r="F29" s="608"/>
      <c r="G29" s="608"/>
      <c r="H29" s="608"/>
      <c r="I29" s="608"/>
      <c r="J29" s="608"/>
      <c r="K29" s="608"/>
      <c r="L29" s="608"/>
      <c r="M29" s="608"/>
      <c r="N29" s="608"/>
      <c r="O29" s="608"/>
      <c r="P29" s="608"/>
      <c r="Q29" s="609"/>
      <c r="R29" s="610">
        <v>22338</v>
      </c>
      <c r="S29" s="611"/>
      <c r="T29" s="611"/>
      <c r="U29" s="611"/>
      <c r="V29" s="611"/>
      <c r="W29" s="611"/>
      <c r="X29" s="611"/>
      <c r="Y29" s="612"/>
      <c r="Z29" s="613">
        <v>0.2</v>
      </c>
      <c r="AA29" s="613"/>
      <c r="AB29" s="613"/>
      <c r="AC29" s="613"/>
      <c r="AD29" s="614" t="s">
        <v>131</v>
      </c>
      <c r="AE29" s="614"/>
      <c r="AF29" s="614"/>
      <c r="AG29" s="614"/>
      <c r="AH29" s="614"/>
      <c r="AI29" s="614"/>
      <c r="AJ29" s="614"/>
      <c r="AK29" s="614"/>
      <c r="AL29" s="615" t="s">
        <v>131</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308</v>
      </c>
      <c r="CG29" s="608"/>
      <c r="CH29" s="608"/>
      <c r="CI29" s="608"/>
      <c r="CJ29" s="608"/>
      <c r="CK29" s="608"/>
      <c r="CL29" s="608"/>
      <c r="CM29" s="608"/>
      <c r="CN29" s="608"/>
      <c r="CO29" s="608"/>
      <c r="CP29" s="608"/>
      <c r="CQ29" s="609"/>
      <c r="CR29" s="610">
        <v>246394</v>
      </c>
      <c r="CS29" s="631"/>
      <c r="CT29" s="631"/>
      <c r="CU29" s="631"/>
      <c r="CV29" s="631"/>
      <c r="CW29" s="631"/>
      <c r="CX29" s="631"/>
      <c r="CY29" s="632"/>
      <c r="CZ29" s="615">
        <v>2.2999999999999998</v>
      </c>
      <c r="DA29" s="643"/>
      <c r="DB29" s="643"/>
      <c r="DC29" s="645"/>
      <c r="DD29" s="619">
        <v>246394</v>
      </c>
      <c r="DE29" s="631"/>
      <c r="DF29" s="631"/>
      <c r="DG29" s="631"/>
      <c r="DH29" s="631"/>
      <c r="DI29" s="631"/>
      <c r="DJ29" s="631"/>
      <c r="DK29" s="632"/>
      <c r="DL29" s="619">
        <v>246394</v>
      </c>
      <c r="DM29" s="631"/>
      <c r="DN29" s="631"/>
      <c r="DO29" s="631"/>
      <c r="DP29" s="631"/>
      <c r="DQ29" s="631"/>
      <c r="DR29" s="631"/>
      <c r="DS29" s="631"/>
      <c r="DT29" s="631"/>
      <c r="DU29" s="631"/>
      <c r="DV29" s="632"/>
      <c r="DW29" s="615">
        <v>3.5</v>
      </c>
      <c r="DX29" s="643"/>
      <c r="DY29" s="643"/>
      <c r="DZ29" s="643"/>
      <c r="EA29" s="643"/>
      <c r="EB29" s="643"/>
      <c r="EC29" s="644"/>
    </row>
    <row r="30" spans="2:133" ht="11.25" customHeight="1" x14ac:dyDescent="0.15">
      <c r="B30" s="607" t="s">
        <v>309</v>
      </c>
      <c r="C30" s="608"/>
      <c r="D30" s="608"/>
      <c r="E30" s="608"/>
      <c r="F30" s="608"/>
      <c r="G30" s="608"/>
      <c r="H30" s="608"/>
      <c r="I30" s="608"/>
      <c r="J30" s="608"/>
      <c r="K30" s="608"/>
      <c r="L30" s="608"/>
      <c r="M30" s="608"/>
      <c r="N30" s="608"/>
      <c r="O30" s="608"/>
      <c r="P30" s="608"/>
      <c r="Q30" s="609"/>
      <c r="R30" s="610">
        <v>1410401</v>
      </c>
      <c r="S30" s="611"/>
      <c r="T30" s="611"/>
      <c r="U30" s="611"/>
      <c r="V30" s="611"/>
      <c r="W30" s="611"/>
      <c r="X30" s="611"/>
      <c r="Y30" s="612"/>
      <c r="Z30" s="613">
        <v>12.6</v>
      </c>
      <c r="AA30" s="613"/>
      <c r="AB30" s="613"/>
      <c r="AC30" s="613"/>
      <c r="AD30" s="614" t="s">
        <v>237</v>
      </c>
      <c r="AE30" s="614"/>
      <c r="AF30" s="614"/>
      <c r="AG30" s="614"/>
      <c r="AH30" s="614"/>
      <c r="AI30" s="614"/>
      <c r="AJ30" s="614"/>
      <c r="AK30" s="614"/>
      <c r="AL30" s="615" t="s">
        <v>237</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310</v>
      </c>
      <c r="BH30" s="646"/>
      <c r="BI30" s="646"/>
      <c r="BJ30" s="646"/>
      <c r="BK30" s="646"/>
      <c r="BL30" s="646"/>
      <c r="BM30" s="646"/>
      <c r="BN30" s="646"/>
      <c r="BO30" s="646"/>
      <c r="BP30" s="646"/>
      <c r="BQ30" s="647"/>
      <c r="BR30" s="592" t="s">
        <v>311</v>
      </c>
      <c r="BS30" s="646"/>
      <c r="BT30" s="646"/>
      <c r="BU30" s="646"/>
      <c r="BV30" s="646"/>
      <c r="BW30" s="646"/>
      <c r="BX30" s="646"/>
      <c r="BY30" s="646"/>
      <c r="BZ30" s="646"/>
      <c r="CA30" s="646"/>
      <c r="CB30" s="647"/>
      <c r="CD30" s="650"/>
      <c r="CE30" s="651"/>
      <c r="CF30" s="607" t="s">
        <v>312</v>
      </c>
      <c r="CG30" s="608"/>
      <c r="CH30" s="608"/>
      <c r="CI30" s="608"/>
      <c r="CJ30" s="608"/>
      <c r="CK30" s="608"/>
      <c r="CL30" s="608"/>
      <c r="CM30" s="608"/>
      <c r="CN30" s="608"/>
      <c r="CO30" s="608"/>
      <c r="CP30" s="608"/>
      <c r="CQ30" s="609"/>
      <c r="CR30" s="610">
        <v>224824</v>
      </c>
      <c r="CS30" s="611"/>
      <c r="CT30" s="611"/>
      <c r="CU30" s="611"/>
      <c r="CV30" s="611"/>
      <c r="CW30" s="611"/>
      <c r="CX30" s="611"/>
      <c r="CY30" s="612"/>
      <c r="CZ30" s="615">
        <v>2.1</v>
      </c>
      <c r="DA30" s="643"/>
      <c r="DB30" s="643"/>
      <c r="DC30" s="645"/>
      <c r="DD30" s="619">
        <v>224824</v>
      </c>
      <c r="DE30" s="611"/>
      <c r="DF30" s="611"/>
      <c r="DG30" s="611"/>
      <c r="DH30" s="611"/>
      <c r="DI30" s="611"/>
      <c r="DJ30" s="611"/>
      <c r="DK30" s="612"/>
      <c r="DL30" s="619">
        <v>224824</v>
      </c>
      <c r="DM30" s="611"/>
      <c r="DN30" s="611"/>
      <c r="DO30" s="611"/>
      <c r="DP30" s="611"/>
      <c r="DQ30" s="611"/>
      <c r="DR30" s="611"/>
      <c r="DS30" s="611"/>
      <c r="DT30" s="611"/>
      <c r="DU30" s="611"/>
      <c r="DV30" s="612"/>
      <c r="DW30" s="615">
        <v>3.2</v>
      </c>
      <c r="DX30" s="643"/>
      <c r="DY30" s="643"/>
      <c r="DZ30" s="643"/>
      <c r="EA30" s="643"/>
      <c r="EB30" s="643"/>
      <c r="EC30" s="644"/>
    </row>
    <row r="31" spans="2:133" ht="11.25" customHeight="1" x14ac:dyDescent="0.15">
      <c r="B31" s="623" t="s">
        <v>313</v>
      </c>
      <c r="C31" s="624"/>
      <c r="D31" s="624"/>
      <c r="E31" s="624"/>
      <c r="F31" s="624"/>
      <c r="G31" s="624"/>
      <c r="H31" s="624"/>
      <c r="I31" s="624"/>
      <c r="J31" s="624"/>
      <c r="K31" s="624"/>
      <c r="L31" s="624"/>
      <c r="M31" s="624"/>
      <c r="N31" s="624"/>
      <c r="O31" s="624"/>
      <c r="P31" s="624"/>
      <c r="Q31" s="625"/>
      <c r="R31" s="610" t="s">
        <v>237</v>
      </c>
      <c r="S31" s="611"/>
      <c r="T31" s="611"/>
      <c r="U31" s="611"/>
      <c r="V31" s="611"/>
      <c r="W31" s="611"/>
      <c r="X31" s="611"/>
      <c r="Y31" s="612"/>
      <c r="Z31" s="613" t="s">
        <v>237</v>
      </c>
      <c r="AA31" s="613"/>
      <c r="AB31" s="613"/>
      <c r="AC31" s="613"/>
      <c r="AD31" s="614" t="s">
        <v>237</v>
      </c>
      <c r="AE31" s="614"/>
      <c r="AF31" s="614"/>
      <c r="AG31" s="614"/>
      <c r="AH31" s="614"/>
      <c r="AI31" s="614"/>
      <c r="AJ31" s="614"/>
      <c r="AK31" s="614"/>
      <c r="AL31" s="615" t="s">
        <v>131</v>
      </c>
      <c r="AM31" s="616"/>
      <c r="AN31" s="616"/>
      <c r="AO31" s="617"/>
      <c r="AP31" s="658" t="s">
        <v>314</v>
      </c>
      <c r="AQ31" s="659"/>
      <c r="AR31" s="659"/>
      <c r="AS31" s="659"/>
      <c r="AT31" s="664" t="s">
        <v>315</v>
      </c>
      <c r="AU31" s="212"/>
      <c r="AV31" s="212"/>
      <c r="AW31" s="212"/>
      <c r="AX31" s="596" t="s">
        <v>189</v>
      </c>
      <c r="AY31" s="597"/>
      <c r="AZ31" s="597"/>
      <c r="BA31" s="597"/>
      <c r="BB31" s="597"/>
      <c r="BC31" s="597"/>
      <c r="BD31" s="597"/>
      <c r="BE31" s="597"/>
      <c r="BF31" s="598"/>
      <c r="BG31" s="657">
        <v>99.6</v>
      </c>
      <c r="BH31" s="654"/>
      <c r="BI31" s="654"/>
      <c r="BJ31" s="654"/>
      <c r="BK31" s="654"/>
      <c r="BL31" s="654"/>
      <c r="BM31" s="605">
        <v>98.9</v>
      </c>
      <c r="BN31" s="654"/>
      <c r="BO31" s="654"/>
      <c r="BP31" s="654"/>
      <c r="BQ31" s="655"/>
      <c r="BR31" s="657">
        <v>99.6</v>
      </c>
      <c r="BS31" s="654"/>
      <c r="BT31" s="654"/>
      <c r="BU31" s="654"/>
      <c r="BV31" s="654"/>
      <c r="BW31" s="654"/>
      <c r="BX31" s="605">
        <v>98.8</v>
      </c>
      <c r="BY31" s="654"/>
      <c r="BZ31" s="654"/>
      <c r="CA31" s="654"/>
      <c r="CB31" s="655"/>
      <c r="CD31" s="650"/>
      <c r="CE31" s="651"/>
      <c r="CF31" s="607" t="s">
        <v>316</v>
      </c>
      <c r="CG31" s="608"/>
      <c r="CH31" s="608"/>
      <c r="CI31" s="608"/>
      <c r="CJ31" s="608"/>
      <c r="CK31" s="608"/>
      <c r="CL31" s="608"/>
      <c r="CM31" s="608"/>
      <c r="CN31" s="608"/>
      <c r="CO31" s="608"/>
      <c r="CP31" s="608"/>
      <c r="CQ31" s="609"/>
      <c r="CR31" s="610">
        <v>21570</v>
      </c>
      <c r="CS31" s="631"/>
      <c r="CT31" s="631"/>
      <c r="CU31" s="631"/>
      <c r="CV31" s="631"/>
      <c r="CW31" s="631"/>
      <c r="CX31" s="631"/>
      <c r="CY31" s="632"/>
      <c r="CZ31" s="615">
        <v>0.2</v>
      </c>
      <c r="DA31" s="643"/>
      <c r="DB31" s="643"/>
      <c r="DC31" s="645"/>
      <c r="DD31" s="619">
        <v>21570</v>
      </c>
      <c r="DE31" s="631"/>
      <c r="DF31" s="631"/>
      <c r="DG31" s="631"/>
      <c r="DH31" s="631"/>
      <c r="DI31" s="631"/>
      <c r="DJ31" s="631"/>
      <c r="DK31" s="632"/>
      <c r="DL31" s="619">
        <v>21570</v>
      </c>
      <c r="DM31" s="631"/>
      <c r="DN31" s="631"/>
      <c r="DO31" s="631"/>
      <c r="DP31" s="631"/>
      <c r="DQ31" s="631"/>
      <c r="DR31" s="631"/>
      <c r="DS31" s="631"/>
      <c r="DT31" s="631"/>
      <c r="DU31" s="631"/>
      <c r="DV31" s="632"/>
      <c r="DW31" s="615">
        <v>0.3</v>
      </c>
      <c r="DX31" s="643"/>
      <c r="DY31" s="643"/>
      <c r="DZ31" s="643"/>
      <c r="EA31" s="643"/>
      <c r="EB31" s="643"/>
      <c r="EC31" s="644"/>
    </row>
    <row r="32" spans="2:133" ht="11.25" customHeight="1" x14ac:dyDescent="0.15">
      <c r="B32" s="607" t="s">
        <v>317</v>
      </c>
      <c r="C32" s="608"/>
      <c r="D32" s="608"/>
      <c r="E32" s="608"/>
      <c r="F32" s="608"/>
      <c r="G32" s="608"/>
      <c r="H32" s="608"/>
      <c r="I32" s="608"/>
      <c r="J32" s="608"/>
      <c r="K32" s="608"/>
      <c r="L32" s="608"/>
      <c r="M32" s="608"/>
      <c r="N32" s="608"/>
      <c r="O32" s="608"/>
      <c r="P32" s="608"/>
      <c r="Q32" s="609"/>
      <c r="R32" s="610">
        <v>641279</v>
      </c>
      <c r="S32" s="611"/>
      <c r="T32" s="611"/>
      <c r="U32" s="611"/>
      <c r="V32" s="611"/>
      <c r="W32" s="611"/>
      <c r="X32" s="611"/>
      <c r="Y32" s="612"/>
      <c r="Z32" s="613">
        <v>5.7</v>
      </c>
      <c r="AA32" s="613"/>
      <c r="AB32" s="613"/>
      <c r="AC32" s="613"/>
      <c r="AD32" s="614" t="s">
        <v>237</v>
      </c>
      <c r="AE32" s="614"/>
      <c r="AF32" s="614"/>
      <c r="AG32" s="614"/>
      <c r="AH32" s="614"/>
      <c r="AI32" s="614"/>
      <c r="AJ32" s="614"/>
      <c r="AK32" s="614"/>
      <c r="AL32" s="615" t="s">
        <v>237</v>
      </c>
      <c r="AM32" s="616"/>
      <c r="AN32" s="616"/>
      <c r="AO32" s="617"/>
      <c r="AP32" s="660"/>
      <c r="AQ32" s="661"/>
      <c r="AR32" s="661"/>
      <c r="AS32" s="661"/>
      <c r="AT32" s="665"/>
      <c r="AU32" s="208" t="s">
        <v>318</v>
      </c>
      <c r="AX32" s="607" t="s">
        <v>319</v>
      </c>
      <c r="AY32" s="608"/>
      <c r="AZ32" s="608"/>
      <c r="BA32" s="608"/>
      <c r="BB32" s="608"/>
      <c r="BC32" s="608"/>
      <c r="BD32" s="608"/>
      <c r="BE32" s="608"/>
      <c r="BF32" s="609"/>
      <c r="BG32" s="667">
        <v>99.5</v>
      </c>
      <c r="BH32" s="631"/>
      <c r="BI32" s="631"/>
      <c r="BJ32" s="631"/>
      <c r="BK32" s="631"/>
      <c r="BL32" s="631"/>
      <c r="BM32" s="616">
        <v>98.4</v>
      </c>
      <c r="BN32" s="631"/>
      <c r="BO32" s="631"/>
      <c r="BP32" s="631"/>
      <c r="BQ32" s="656"/>
      <c r="BR32" s="667">
        <v>99.3</v>
      </c>
      <c r="BS32" s="631"/>
      <c r="BT32" s="631"/>
      <c r="BU32" s="631"/>
      <c r="BV32" s="631"/>
      <c r="BW32" s="631"/>
      <c r="BX32" s="616">
        <v>97.9</v>
      </c>
      <c r="BY32" s="631"/>
      <c r="BZ32" s="631"/>
      <c r="CA32" s="631"/>
      <c r="CB32" s="656"/>
      <c r="CD32" s="652"/>
      <c r="CE32" s="653"/>
      <c r="CF32" s="607" t="s">
        <v>320</v>
      </c>
      <c r="CG32" s="608"/>
      <c r="CH32" s="608"/>
      <c r="CI32" s="608"/>
      <c r="CJ32" s="608"/>
      <c r="CK32" s="608"/>
      <c r="CL32" s="608"/>
      <c r="CM32" s="608"/>
      <c r="CN32" s="608"/>
      <c r="CO32" s="608"/>
      <c r="CP32" s="608"/>
      <c r="CQ32" s="609"/>
      <c r="CR32" s="610" t="s">
        <v>131</v>
      </c>
      <c r="CS32" s="611"/>
      <c r="CT32" s="611"/>
      <c r="CU32" s="611"/>
      <c r="CV32" s="611"/>
      <c r="CW32" s="611"/>
      <c r="CX32" s="611"/>
      <c r="CY32" s="612"/>
      <c r="CZ32" s="615" t="s">
        <v>237</v>
      </c>
      <c r="DA32" s="643"/>
      <c r="DB32" s="643"/>
      <c r="DC32" s="645"/>
      <c r="DD32" s="619" t="s">
        <v>237</v>
      </c>
      <c r="DE32" s="611"/>
      <c r="DF32" s="611"/>
      <c r="DG32" s="611"/>
      <c r="DH32" s="611"/>
      <c r="DI32" s="611"/>
      <c r="DJ32" s="611"/>
      <c r="DK32" s="612"/>
      <c r="DL32" s="619" t="s">
        <v>131</v>
      </c>
      <c r="DM32" s="611"/>
      <c r="DN32" s="611"/>
      <c r="DO32" s="611"/>
      <c r="DP32" s="611"/>
      <c r="DQ32" s="611"/>
      <c r="DR32" s="611"/>
      <c r="DS32" s="611"/>
      <c r="DT32" s="611"/>
      <c r="DU32" s="611"/>
      <c r="DV32" s="612"/>
      <c r="DW32" s="615" t="s">
        <v>237</v>
      </c>
      <c r="DX32" s="643"/>
      <c r="DY32" s="643"/>
      <c r="DZ32" s="643"/>
      <c r="EA32" s="643"/>
      <c r="EB32" s="643"/>
      <c r="EC32" s="644"/>
    </row>
    <row r="33" spans="2:133" ht="11.25" customHeight="1" x14ac:dyDescent="0.15">
      <c r="B33" s="607" t="s">
        <v>321</v>
      </c>
      <c r="C33" s="608"/>
      <c r="D33" s="608"/>
      <c r="E33" s="608"/>
      <c r="F33" s="608"/>
      <c r="G33" s="608"/>
      <c r="H33" s="608"/>
      <c r="I33" s="608"/>
      <c r="J33" s="608"/>
      <c r="K33" s="608"/>
      <c r="L33" s="608"/>
      <c r="M33" s="608"/>
      <c r="N33" s="608"/>
      <c r="O33" s="608"/>
      <c r="P33" s="608"/>
      <c r="Q33" s="609"/>
      <c r="R33" s="610">
        <v>50979</v>
      </c>
      <c r="S33" s="611"/>
      <c r="T33" s="611"/>
      <c r="U33" s="611"/>
      <c r="V33" s="611"/>
      <c r="W33" s="611"/>
      <c r="X33" s="611"/>
      <c r="Y33" s="612"/>
      <c r="Z33" s="613">
        <v>0.5</v>
      </c>
      <c r="AA33" s="613"/>
      <c r="AB33" s="613"/>
      <c r="AC33" s="613"/>
      <c r="AD33" s="614" t="s">
        <v>131</v>
      </c>
      <c r="AE33" s="614"/>
      <c r="AF33" s="614"/>
      <c r="AG33" s="614"/>
      <c r="AH33" s="614"/>
      <c r="AI33" s="614"/>
      <c r="AJ33" s="614"/>
      <c r="AK33" s="614"/>
      <c r="AL33" s="615" t="s">
        <v>237</v>
      </c>
      <c r="AM33" s="616"/>
      <c r="AN33" s="616"/>
      <c r="AO33" s="617"/>
      <c r="AP33" s="662"/>
      <c r="AQ33" s="663"/>
      <c r="AR33" s="663"/>
      <c r="AS33" s="663"/>
      <c r="AT33" s="666"/>
      <c r="AU33" s="213"/>
      <c r="AV33" s="213"/>
      <c r="AW33" s="213"/>
      <c r="AX33" s="633" t="s">
        <v>322</v>
      </c>
      <c r="AY33" s="634"/>
      <c r="AZ33" s="634"/>
      <c r="BA33" s="634"/>
      <c r="BB33" s="634"/>
      <c r="BC33" s="634"/>
      <c r="BD33" s="634"/>
      <c r="BE33" s="634"/>
      <c r="BF33" s="635"/>
      <c r="BG33" s="668">
        <v>99.7</v>
      </c>
      <c r="BH33" s="669"/>
      <c r="BI33" s="669"/>
      <c r="BJ33" s="669"/>
      <c r="BK33" s="669"/>
      <c r="BL33" s="669"/>
      <c r="BM33" s="670">
        <v>99.3</v>
      </c>
      <c r="BN33" s="669"/>
      <c r="BO33" s="669"/>
      <c r="BP33" s="669"/>
      <c r="BQ33" s="671"/>
      <c r="BR33" s="668">
        <v>99.8</v>
      </c>
      <c r="BS33" s="669"/>
      <c r="BT33" s="669"/>
      <c r="BU33" s="669"/>
      <c r="BV33" s="669"/>
      <c r="BW33" s="669"/>
      <c r="BX33" s="670">
        <v>99.3</v>
      </c>
      <c r="BY33" s="669"/>
      <c r="BZ33" s="669"/>
      <c r="CA33" s="669"/>
      <c r="CB33" s="671"/>
      <c r="CD33" s="607" t="s">
        <v>323</v>
      </c>
      <c r="CE33" s="608"/>
      <c r="CF33" s="608"/>
      <c r="CG33" s="608"/>
      <c r="CH33" s="608"/>
      <c r="CI33" s="608"/>
      <c r="CJ33" s="608"/>
      <c r="CK33" s="608"/>
      <c r="CL33" s="608"/>
      <c r="CM33" s="608"/>
      <c r="CN33" s="608"/>
      <c r="CO33" s="608"/>
      <c r="CP33" s="608"/>
      <c r="CQ33" s="609"/>
      <c r="CR33" s="610">
        <v>4594757</v>
      </c>
      <c r="CS33" s="631"/>
      <c r="CT33" s="631"/>
      <c r="CU33" s="631"/>
      <c r="CV33" s="631"/>
      <c r="CW33" s="631"/>
      <c r="CX33" s="631"/>
      <c r="CY33" s="632"/>
      <c r="CZ33" s="615">
        <v>43.4</v>
      </c>
      <c r="DA33" s="643"/>
      <c r="DB33" s="643"/>
      <c r="DC33" s="645"/>
      <c r="DD33" s="619">
        <v>3785440</v>
      </c>
      <c r="DE33" s="631"/>
      <c r="DF33" s="631"/>
      <c r="DG33" s="631"/>
      <c r="DH33" s="631"/>
      <c r="DI33" s="631"/>
      <c r="DJ33" s="631"/>
      <c r="DK33" s="632"/>
      <c r="DL33" s="619">
        <v>2724165</v>
      </c>
      <c r="DM33" s="631"/>
      <c r="DN33" s="631"/>
      <c r="DO33" s="631"/>
      <c r="DP33" s="631"/>
      <c r="DQ33" s="631"/>
      <c r="DR33" s="631"/>
      <c r="DS33" s="631"/>
      <c r="DT33" s="631"/>
      <c r="DU33" s="631"/>
      <c r="DV33" s="632"/>
      <c r="DW33" s="615">
        <v>38.5</v>
      </c>
      <c r="DX33" s="643"/>
      <c r="DY33" s="643"/>
      <c r="DZ33" s="643"/>
      <c r="EA33" s="643"/>
      <c r="EB33" s="643"/>
      <c r="EC33" s="644"/>
    </row>
    <row r="34" spans="2:133" ht="11.25" customHeight="1" x14ac:dyDescent="0.15">
      <c r="B34" s="607" t="s">
        <v>324</v>
      </c>
      <c r="C34" s="608"/>
      <c r="D34" s="608"/>
      <c r="E34" s="608"/>
      <c r="F34" s="608"/>
      <c r="G34" s="608"/>
      <c r="H34" s="608"/>
      <c r="I34" s="608"/>
      <c r="J34" s="608"/>
      <c r="K34" s="608"/>
      <c r="L34" s="608"/>
      <c r="M34" s="608"/>
      <c r="N34" s="608"/>
      <c r="O34" s="608"/>
      <c r="P34" s="608"/>
      <c r="Q34" s="609"/>
      <c r="R34" s="610">
        <v>77786</v>
      </c>
      <c r="S34" s="611"/>
      <c r="T34" s="611"/>
      <c r="U34" s="611"/>
      <c r="V34" s="611"/>
      <c r="W34" s="611"/>
      <c r="X34" s="611"/>
      <c r="Y34" s="612"/>
      <c r="Z34" s="613">
        <v>0.7</v>
      </c>
      <c r="AA34" s="613"/>
      <c r="AB34" s="613"/>
      <c r="AC34" s="613"/>
      <c r="AD34" s="614" t="s">
        <v>131</v>
      </c>
      <c r="AE34" s="614"/>
      <c r="AF34" s="614"/>
      <c r="AG34" s="614"/>
      <c r="AH34" s="614"/>
      <c r="AI34" s="614"/>
      <c r="AJ34" s="614"/>
      <c r="AK34" s="614"/>
      <c r="AL34" s="615" t="s">
        <v>237</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325</v>
      </c>
      <c r="CE34" s="608"/>
      <c r="CF34" s="608"/>
      <c r="CG34" s="608"/>
      <c r="CH34" s="608"/>
      <c r="CI34" s="608"/>
      <c r="CJ34" s="608"/>
      <c r="CK34" s="608"/>
      <c r="CL34" s="608"/>
      <c r="CM34" s="608"/>
      <c r="CN34" s="608"/>
      <c r="CO34" s="608"/>
      <c r="CP34" s="608"/>
      <c r="CQ34" s="609"/>
      <c r="CR34" s="610">
        <v>1585507</v>
      </c>
      <c r="CS34" s="611"/>
      <c r="CT34" s="611"/>
      <c r="CU34" s="611"/>
      <c r="CV34" s="611"/>
      <c r="CW34" s="611"/>
      <c r="CX34" s="611"/>
      <c r="CY34" s="612"/>
      <c r="CZ34" s="615">
        <v>15</v>
      </c>
      <c r="DA34" s="643"/>
      <c r="DB34" s="643"/>
      <c r="DC34" s="645"/>
      <c r="DD34" s="619">
        <v>1278895</v>
      </c>
      <c r="DE34" s="611"/>
      <c r="DF34" s="611"/>
      <c r="DG34" s="611"/>
      <c r="DH34" s="611"/>
      <c r="DI34" s="611"/>
      <c r="DJ34" s="611"/>
      <c r="DK34" s="612"/>
      <c r="DL34" s="619">
        <v>1131336</v>
      </c>
      <c r="DM34" s="611"/>
      <c r="DN34" s="611"/>
      <c r="DO34" s="611"/>
      <c r="DP34" s="611"/>
      <c r="DQ34" s="611"/>
      <c r="DR34" s="611"/>
      <c r="DS34" s="611"/>
      <c r="DT34" s="611"/>
      <c r="DU34" s="611"/>
      <c r="DV34" s="612"/>
      <c r="DW34" s="615">
        <v>16</v>
      </c>
      <c r="DX34" s="643"/>
      <c r="DY34" s="643"/>
      <c r="DZ34" s="643"/>
      <c r="EA34" s="643"/>
      <c r="EB34" s="643"/>
      <c r="EC34" s="644"/>
    </row>
    <row r="35" spans="2:133" ht="11.25" customHeight="1" x14ac:dyDescent="0.15">
      <c r="B35" s="607" t="s">
        <v>326</v>
      </c>
      <c r="C35" s="608"/>
      <c r="D35" s="608"/>
      <c r="E35" s="608"/>
      <c r="F35" s="608"/>
      <c r="G35" s="608"/>
      <c r="H35" s="608"/>
      <c r="I35" s="608"/>
      <c r="J35" s="608"/>
      <c r="K35" s="608"/>
      <c r="L35" s="608"/>
      <c r="M35" s="608"/>
      <c r="N35" s="608"/>
      <c r="O35" s="608"/>
      <c r="P35" s="608"/>
      <c r="Q35" s="609"/>
      <c r="R35" s="610">
        <v>46727</v>
      </c>
      <c r="S35" s="611"/>
      <c r="T35" s="611"/>
      <c r="U35" s="611"/>
      <c r="V35" s="611"/>
      <c r="W35" s="611"/>
      <c r="X35" s="611"/>
      <c r="Y35" s="612"/>
      <c r="Z35" s="613">
        <v>0.4</v>
      </c>
      <c r="AA35" s="613"/>
      <c r="AB35" s="613"/>
      <c r="AC35" s="613"/>
      <c r="AD35" s="614" t="s">
        <v>237</v>
      </c>
      <c r="AE35" s="614"/>
      <c r="AF35" s="614"/>
      <c r="AG35" s="614"/>
      <c r="AH35" s="614"/>
      <c r="AI35" s="614"/>
      <c r="AJ35" s="614"/>
      <c r="AK35" s="614"/>
      <c r="AL35" s="615" t="s">
        <v>131</v>
      </c>
      <c r="AM35" s="616"/>
      <c r="AN35" s="616"/>
      <c r="AO35" s="617"/>
      <c r="AP35" s="218"/>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89308</v>
      </c>
      <c r="CS35" s="631"/>
      <c r="CT35" s="631"/>
      <c r="CU35" s="631"/>
      <c r="CV35" s="631"/>
      <c r="CW35" s="631"/>
      <c r="CX35" s="631"/>
      <c r="CY35" s="632"/>
      <c r="CZ35" s="615">
        <v>0.8</v>
      </c>
      <c r="DA35" s="643"/>
      <c r="DB35" s="643"/>
      <c r="DC35" s="645"/>
      <c r="DD35" s="619">
        <v>83739</v>
      </c>
      <c r="DE35" s="631"/>
      <c r="DF35" s="631"/>
      <c r="DG35" s="631"/>
      <c r="DH35" s="631"/>
      <c r="DI35" s="631"/>
      <c r="DJ35" s="631"/>
      <c r="DK35" s="632"/>
      <c r="DL35" s="619">
        <v>83739</v>
      </c>
      <c r="DM35" s="631"/>
      <c r="DN35" s="631"/>
      <c r="DO35" s="631"/>
      <c r="DP35" s="631"/>
      <c r="DQ35" s="631"/>
      <c r="DR35" s="631"/>
      <c r="DS35" s="631"/>
      <c r="DT35" s="631"/>
      <c r="DU35" s="631"/>
      <c r="DV35" s="632"/>
      <c r="DW35" s="615">
        <v>1.2</v>
      </c>
      <c r="DX35" s="643"/>
      <c r="DY35" s="643"/>
      <c r="DZ35" s="643"/>
      <c r="EA35" s="643"/>
      <c r="EB35" s="643"/>
      <c r="EC35" s="644"/>
    </row>
    <row r="36" spans="2:133" ht="11.25" customHeight="1" x14ac:dyDescent="0.15">
      <c r="B36" s="607" t="s">
        <v>330</v>
      </c>
      <c r="C36" s="608"/>
      <c r="D36" s="608"/>
      <c r="E36" s="608"/>
      <c r="F36" s="608"/>
      <c r="G36" s="608"/>
      <c r="H36" s="608"/>
      <c r="I36" s="608"/>
      <c r="J36" s="608"/>
      <c r="K36" s="608"/>
      <c r="L36" s="608"/>
      <c r="M36" s="608"/>
      <c r="N36" s="608"/>
      <c r="O36" s="608"/>
      <c r="P36" s="608"/>
      <c r="Q36" s="609"/>
      <c r="R36" s="610">
        <v>532798</v>
      </c>
      <c r="S36" s="611"/>
      <c r="T36" s="611"/>
      <c r="U36" s="611"/>
      <c r="V36" s="611"/>
      <c r="W36" s="611"/>
      <c r="X36" s="611"/>
      <c r="Y36" s="612"/>
      <c r="Z36" s="613">
        <v>4.8</v>
      </c>
      <c r="AA36" s="613"/>
      <c r="AB36" s="613"/>
      <c r="AC36" s="613"/>
      <c r="AD36" s="614" t="s">
        <v>131</v>
      </c>
      <c r="AE36" s="614"/>
      <c r="AF36" s="614"/>
      <c r="AG36" s="614"/>
      <c r="AH36" s="614"/>
      <c r="AI36" s="614"/>
      <c r="AJ36" s="614"/>
      <c r="AK36" s="614"/>
      <c r="AL36" s="615" t="s">
        <v>237</v>
      </c>
      <c r="AM36" s="616"/>
      <c r="AN36" s="616"/>
      <c r="AO36" s="617"/>
      <c r="AP36" s="218"/>
      <c r="AQ36" s="676" t="s">
        <v>331</v>
      </c>
      <c r="AR36" s="677"/>
      <c r="AS36" s="677"/>
      <c r="AT36" s="677"/>
      <c r="AU36" s="677"/>
      <c r="AV36" s="677"/>
      <c r="AW36" s="677"/>
      <c r="AX36" s="677"/>
      <c r="AY36" s="678"/>
      <c r="AZ36" s="599">
        <v>1010235</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60767</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1360911</v>
      </c>
      <c r="CS36" s="611"/>
      <c r="CT36" s="611"/>
      <c r="CU36" s="611"/>
      <c r="CV36" s="611"/>
      <c r="CW36" s="611"/>
      <c r="CX36" s="611"/>
      <c r="CY36" s="612"/>
      <c r="CZ36" s="615">
        <v>12.9</v>
      </c>
      <c r="DA36" s="643"/>
      <c r="DB36" s="643"/>
      <c r="DC36" s="645"/>
      <c r="DD36" s="619">
        <v>1107989</v>
      </c>
      <c r="DE36" s="611"/>
      <c r="DF36" s="611"/>
      <c r="DG36" s="611"/>
      <c r="DH36" s="611"/>
      <c r="DI36" s="611"/>
      <c r="DJ36" s="611"/>
      <c r="DK36" s="612"/>
      <c r="DL36" s="619">
        <v>886299</v>
      </c>
      <c r="DM36" s="611"/>
      <c r="DN36" s="611"/>
      <c r="DO36" s="611"/>
      <c r="DP36" s="611"/>
      <c r="DQ36" s="611"/>
      <c r="DR36" s="611"/>
      <c r="DS36" s="611"/>
      <c r="DT36" s="611"/>
      <c r="DU36" s="611"/>
      <c r="DV36" s="612"/>
      <c r="DW36" s="615">
        <v>12.5</v>
      </c>
      <c r="DX36" s="643"/>
      <c r="DY36" s="643"/>
      <c r="DZ36" s="643"/>
      <c r="EA36" s="643"/>
      <c r="EB36" s="643"/>
      <c r="EC36" s="644"/>
    </row>
    <row r="37" spans="2:133" ht="11.25" customHeight="1" x14ac:dyDescent="0.15">
      <c r="B37" s="607" t="s">
        <v>334</v>
      </c>
      <c r="C37" s="608"/>
      <c r="D37" s="608"/>
      <c r="E37" s="608"/>
      <c r="F37" s="608"/>
      <c r="G37" s="608"/>
      <c r="H37" s="608"/>
      <c r="I37" s="608"/>
      <c r="J37" s="608"/>
      <c r="K37" s="608"/>
      <c r="L37" s="608"/>
      <c r="M37" s="608"/>
      <c r="N37" s="608"/>
      <c r="O37" s="608"/>
      <c r="P37" s="608"/>
      <c r="Q37" s="609"/>
      <c r="R37" s="610">
        <v>285143</v>
      </c>
      <c r="S37" s="611"/>
      <c r="T37" s="611"/>
      <c r="U37" s="611"/>
      <c r="V37" s="611"/>
      <c r="W37" s="611"/>
      <c r="X37" s="611"/>
      <c r="Y37" s="612"/>
      <c r="Z37" s="613">
        <v>2.5</v>
      </c>
      <c r="AA37" s="613"/>
      <c r="AB37" s="613"/>
      <c r="AC37" s="613"/>
      <c r="AD37" s="614">
        <v>34</v>
      </c>
      <c r="AE37" s="614"/>
      <c r="AF37" s="614"/>
      <c r="AG37" s="614"/>
      <c r="AH37" s="614"/>
      <c r="AI37" s="614"/>
      <c r="AJ37" s="614"/>
      <c r="AK37" s="614"/>
      <c r="AL37" s="615">
        <v>0</v>
      </c>
      <c r="AM37" s="616"/>
      <c r="AN37" s="616"/>
      <c r="AO37" s="617"/>
      <c r="AQ37" s="673" t="s">
        <v>335</v>
      </c>
      <c r="AR37" s="674"/>
      <c r="AS37" s="674"/>
      <c r="AT37" s="674"/>
      <c r="AU37" s="674"/>
      <c r="AV37" s="674"/>
      <c r="AW37" s="674"/>
      <c r="AX37" s="674"/>
      <c r="AY37" s="675"/>
      <c r="AZ37" s="610">
        <v>324253</v>
      </c>
      <c r="BA37" s="611"/>
      <c r="BB37" s="611"/>
      <c r="BC37" s="611"/>
      <c r="BD37" s="631"/>
      <c r="BE37" s="631"/>
      <c r="BF37" s="656"/>
      <c r="BG37" s="607" t="s">
        <v>336</v>
      </c>
      <c r="BH37" s="608"/>
      <c r="BI37" s="608"/>
      <c r="BJ37" s="608"/>
      <c r="BK37" s="608"/>
      <c r="BL37" s="608"/>
      <c r="BM37" s="608"/>
      <c r="BN37" s="608"/>
      <c r="BO37" s="608"/>
      <c r="BP37" s="608"/>
      <c r="BQ37" s="608"/>
      <c r="BR37" s="608"/>
      <c r="BS37" s="608"/>
      <c r="BT37" s="608"/>
      <c r="BU37" s="609"/>
      <c r="BV37" s="610">
        <v>8476</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553926</v>
      </c>
      <c r="CS37" s="631"/>
      <c r="CT37" s="631"/>
      <c r="CU37" s="631"/>
      <c r="CV37" s="631"/>
      <c r="CW37" s="631"/>
      <c r="CX37" s="631"/>
      <c r="CY37" s="632"/>
      <c r="CZ37" s="615">
        <v>5.2</v>
      </c>
      <c r="DA37" s="643"/>
      <c r="DB37" s="643"/>
      <c r="DC37" s="645"/>
      <c r="DD37" s="619">
        <v>547256</v>
      </c>
      <c r="DE37" s="631"/>
      <c r="DF37" s="631"/>
      <c r="DG37" s="631"/>
      <c r="DH37" s="631"/>
      <c r="DI37" s="631"/>
      <c r="DJ37" s="631"/>
      <c r="DK37" s="632"/>
      <c r="DL37" s="619">
        <v>547256</v>
      </c>
      <c r="DM37" s="631"/>
      <c r="DN37" s="631"/>
      <c r="DO37" s="631"/>
      <c r="DP37" s="631"/>
      <c r="DQ37" s="631"/>
      <c r="DR37" s="631"/>
      <c r="DS37" s="631"/>
      <c r="DT37" s="631"/>
      <c r="DU37" s="631"/>
      <c r="DV37" s="632"/>
      <c r="DW37" s="615">
        <v>7.7</v>
      </c>
      <c r="DX37" s="643"/>
      <c r="DY37" s="643"/>
      <c r="DZ37" s="643"/>
      <c r="EA37" s="643"/>
      <c r="EB37" s="643"/>
      <c r="EC37" s="644"/>
    </row>
    <row r="38" spans="2:133" ht="11.25" customHeight="1" x14ac:dyDescent="0.15">
      <c r="B38" s="607" t="s">
        <v>338</v>
      </c>
      <c r="C38" s="608"/>
      <c r="D38" s="608"/>
      <c r="E38" s="608"/>
      <c r="F38" s="608"/>
      <c r="G38" s="608"/>
      <c r="H38" s="608"/>
      <c r="I38" s="608"/>
      <c r="J38" s="608"/>
      <c r="K38" s="608"/>
      <c r="L38" s="608"/>
      <c r="M38" s="608"/>
      <c r="N38" s="608"/>
      <c r="O38" s="608"/>
      <c r="P38" s="608"/>
      <c r="Q38" s="609"/>
      <c r="R38" s="610">
        <v>947300</v>
      </c>
      <c r="S38" s="611"/>
      <c r="T38" s="611"/>
      <c r="U38" s="611"/>
      <c r="V38" s="611"/>
      <c r="W38" s="611"/>
      <c r="X38" s="611"/>
      <c r="Y38" s="612"/>
      <c r="Z38" s="613">
        <v>8.5</v>
      </c>
      <c r="AA38" s="613"/>
      <c r="AB38" s="613"/>
      <c r="AC38" s="613"/>
      <c r="AD38" s="614" t="s">
        <v>186</v>
      </c>
      <c r="AE38" s="614"/>
      <c r="AF38" s="614"/>
      <c r="AG38" s="614"/>
      <c r="AH38" s="614"/>
      <c r="AI38" s="614"/>
      <c r="AJ38" s="614"/>
      <c r="AK38" s="614"/>
      <c r="AL38" s="615" t="s">
        <v>131</v>
      </c>
      <c r="AM38" s="616"/>
      <c r="AN38" s="616"/>
      <c r="AO38" s="617"/>
      <c r="AQ38" s="673" t="s">
        <v>339</v>
      </c>
      <c r="AR38" s="674"/>
      <c r="AS38" s="674"/>
      <c r="AT38" s="674"/>
      <c r="AU38" s="674"/>
      <c r="AV38" s="674"/>
      <c r="AW38" s="674"/>
      <c r="AX38" s="674"/>
      <c r="AY38" s="675"/>
      <c r="AZ38" s="610">
        <v>48533</v>
      </c>
      <c r="BA38" s="611"/>
      <c r="BB38" s="611"/>
      <c r="BC38" s="611"/>
      <c r="BD38" s="631"/>
      <c r="BE38" s="631"/>
      <c r="BF38" s="656"/>
      <c r="BG38" s="607" t="s">
        <v>340</v>
      </c>
      <c r="BH38" s="608"/>
      <c r="BI38" s="608"/>
      <c r="BJ38" s="608"/>
      <c r="BK38" s="608"/>
      <c r="BL38" s="608"/>
      <c r="BM38" s="608"/>
      <c r="BN38" s="608"/>
      <c r="BO38" s="608"/>
      <c r="BP38" s="608"/>
      <c r="BQ38" s="608"/>
      <c r="BR38" s="608"/>
      <c r="BS38" s="608"/>
      <c r="BT38" s="608"/>
      <c r="BU38" s="609"/>
      <c r="BV38" s="610">
        <v>2337</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961702</v>
      </c>
      <c r="CS38" s="611"/>
      <c r="CT38" s="611"/>
      <c r="CU38" s="611"/>
      <c r="CV38" s="611"/>
      <c r="CW38" s="611"/>
      <c r="CX38" s="611"/>
      <c r="CY38" s="612"/>
      <c r="CZ38" s="615">
        <v>9.1</v>
      </c>
      <c r="DA38" s="643"/>
      <c r="DB38" s="643"/>
      <c r="DC38" s="645"/>
      <c r="DD38" s="619">
        <v>848208</v>
      </c>
      <c r="DE38" s="611"/>
      <c r="DF38" s="611"/>
      <c r="DG38" s="611"/>
      <c r="DH38" s="611"/>
      <c r="DI38" s="611"/>
      <c r="DJ38" s="611"/>
      <c r="DK38" s="612"/>
      <c r="DL38" s="619">
        <v>622791</v>
      </c>
      <c r="DM38" s="611"/>
      <c r="DN38" s="611"/>
      <c r="DO38" s="611"/>
      <c r="DP38" s="611"/>
      <c r="DQ38" s="611"/>
      <c r="DR38" s="611"/>
      <c r="DS38" s="611"/>
      <c r="DT38" s="611"/>
      <c r="DU38" s="611"/>
      <c r="DV38" s="612"/>
      <c r="DW38" s="615">
        <v>8.8000000000000007</v>
      </c>
      <c r="DX38" s="643"/>
      <c r="DY38" s="643"/>
      <c r="DZ38" s="643"/>
      <c r="EA38" s="643"/>
      <c r="EB38" s="643"/>
      <c r="EC38" s="644"/>
    </row>
    <row r="39" spans="2:133" ht="11.25" customHeight="1" x14ac:dyDescent="0.15">
      <c r="B39" s="607" t="s">
        <v>342</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237</v>
      </c>
      <c r="AE39" s="614"/>
      <c r="AF39" s="614"/>
      <c r="AG39" s="614"/>
      <c r="AH39" s="614"/>
      <c r="AI39" s="614"/>
      <c r="AJ39" s="614"/>
      <c r="AK39" s="614"/>
      <c r="AL39" s="615" t="s">
        <v>186</v>
      </c>
      <c r="AM39" s="616"/>
      <c r="AN39" s="616"/>
      <c r="AO39" s="617"/>
      <c r="AQ39" s="673" t="s">
        <v>343</v>
      </c>
      <c r="AR39" s="674"/>
      <c r="AS39" s="674"/>
      <c r="AT39" s="674"/>
      <c r="AU39" s="674"/>
      <c r="AV39" s="674"/>
      <c r="AW39" s="674"/>
      <c r="AX39" s="674"/>
      <c r="AY39" s="675"/>
      <c r="AZ39" s="610" t="s">
        <v>131</v>
      </c>
      <c r="BA39" s="611"/>
      <c r="BB39" s="611"/>
      <c r="BC39" s="611"/>
      <c r="BD39" s="631"/>
      <c r="BE39" s="631"/>
      <c r="BF39" s="656"/>
      <c r="BG39" s="607" t="s">
        <v>344</v>
      </c>
      <c r="BH39" s="608"/>
      <c r="BI39" s="608"/>
      <c r="BJ39" s="608"/>
      <c r="BK39" s="608"/>
      <c r="BL39" s="608"/>
      <c r="BM39" s="608"/>
      <c r="BN39" s="608"/>
      <c r="BO39" s="608"/>
      <c r="BP39" s="608"/>
      <c r="BQ39" s="608"/>
      <c r="BR39" s="608"/>
      <c r="BS39" s="608"/>
      <c r="BT39" s="608"/>
      <c r="BU39" s="609"/>
      <c r="BV39" s="610">
        <v>3619</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545779</v>
      </c>
      <c r="CS39" s="631"/>
      <c r="CT39" s="631"/>
      <c r="CU39" s="631"/>
      <c r="CV39" s="631"/>
      <c r="CW39" s="631"/>
      <c r="CX39" s="631"/>
      <c r="CY39" s="632"/>
      <c r="CZ39" s="615">
        <v>5.2</v>
      </c>
      <c r="DA39" s="643"/>
      <c r="DB39" s="643"/>
      <c r="DC39" s="645"/>
      <c r="DD39" s="619">
        <v>458059</v>
      </c>
      <c r="DE39" s="631"/>
      <c r="DF39" s="631"/>
      <c r="DG39" s="631"/>
      <c r="DH39" s="631"/>
      <c r="DI39" s="631"/>
      <c r="DJ39" s="631"/>
      <c r="DK39" s="632"/>
      <c r="DL39" s="619" t="s">
        <v>131</v>
      </c>
      <c r="DM39" s="631"/>
      <c r="DN39" s="631"/>
      <c r="DO39" s="631"/>
      <c r="DP39" s="631"/>
      <c r="DQ39" s="631"/>
      <c r="DR39" s="631"/>
      <c r="DS39" s="631"/>
      <c r="DT39" s="631"/>
      <c r="DU39" s="631"/>
      <c r="DV39" s="632"/>
      <c r="DW39" s="615" t="s">
        <v>131</v>
      </c>
      <c r="DX39" s="643"/>
      <c r="DY39" s="643"/>
      <c r="DZ39" s="643"/>
      <c r="EA39" s="643"/>
      <c r="EB39" s="643"/>
      <c r="EC39" s="644"/>
    </row>
    <row r="40" spans="2:133" ht="11.25" customHeight="1" x14ac:dyDescent="0.15">
      <c r="B40" s="607" t="s">
        <v>346</v>
      </c>
      <c r="C40" s="608"/>
      <c r="D40" s="608"/>
      <c r="E40" s="608"/>
      <c r="F40" s="608"/>
      <c r="G40" s="608"/>
      <c r="H40" s="608"/>
      <c r="I40" s="608"/>
      <c r="J40" s="608"/>
      <c r="K40" s="608"/>
      <c r="L40" s="608"/>
      <c r="M40" s="608"/>
      <c r="N40" s="608"/>
      <c r="O40" s="608"/>
      <c r="P40" s="608"/>
      <c r="Q40" s="609"/>
      <c r="R40" s="610" t="s">
        <v>237</v>
      </c>
      <c r="S40" s="611"/>
      <c r="T40" s="611"/>
      <c r="U40" s="611"/>
      <c r="V40" s="611"/>
      <c r="W40" s="611"/>
      <c r="X40" s="611"/>
      <c r="Y40" s="612"/>
      <c r="Z40" s="613" t="s">
        <v>131</v>
      </c>
      <c r="AA40" s="613"/>
      <c r="AB40" s="613"/>
      <c r="AC40" s="613"/>
      <c r="AD40" s="614" t="s">
        <v>237</v>
      </c>
      <c r="AE40" s="614"/>
      <c r="AF40" s="614"/>
      <c r="AG40" s="614"/>
      <c r="AH40" s="614"/>
      <c r="AI40" s="614"/>
      <c r="AJ40" s="614"/>
      <c r="AK40" s="614"/>
      <c r="AL40" s="615" t="s">
        <v>131</v>
      </c>
      <c r="AM40" s="616"/>
      <c r="AN40" s="616"/>
      <c r="AO40" s="617"/>
      <c r="AQ40" s="673" t="s">
        <v>347</v>
      </c>
      <c r="AR40" s="674"/>
      <c r="AS40" s="674"/>
      <c r="AT40" s="674"/>
      <c r="AU40" s="674"/>
      <c r="AV40" s="674"/>
      <c r="AW40" s="674"/>
      <c r="AX40" s="674"/>
      <c r="AY40" s="675"/>
      <c r="AZ40" s="610" t="s">
        <v>237</v>
      </c>
      <c r="BA40" s="611"/>
      <c r="BB40" s="611"/>
      <c r="BC40" s="611"/>
      <c r="BD40" s="631"/>
      <c r="BE40" s="631"/>
      <c r="BF40" s="656"/>
      <c r="BG40" s="660" t="s">
        <v>348</v>
      </c>
      <c r="BH40" s="661"/>
      <c r="BI40" s="661"/>
      <c r="BJ40" s="661"/>
      <c r="BK40" s="661"/>
      <c r="BL40" s="214"/>
      <c r="BM40" s="608" t="s">
        <v>349</v>
      </c>
      <c r="BN40" s="608"/>
      <c r="BO40" s="608"/>
      <c r="BP40" s="608"/>
      <c r="BQ40" s="608"/>
      <c r="BR40" s="608"/>
      <c r="BS40" s="608"/>
      <c r="BT40" s="608"/>
      <c r="BU40" s="609"/>
      <c r="BV40" s="610">
        <v>113</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51550</v>
      </c>
      <c r="CS40" s="611"/>
      <c r="CT40" s="611"/>
      <c r="CU40" s="611"/>
      <c r="CV40" s="611"/>
      <c r="CW40" s="611"/>
      <c r="CX40" s="611"/>
      <c r="CY40" s="612"/>
      <c r="CZ40" s="615">
        <v>0.5</v>
      </c>
      <c r="DA40" s="643"/>
      <c r="DB40" s="643"/>
      <c r="DC40" s="645"/>
      <c r="DD40" s="619">
        <v>8550</v>
      </c>
      <c r="DE40" s="611"/>
      <c r="DF40" s="611"/>
      <c r="DG40" s="611"/>
      <c r="DH40" s="611"/>
      <c r="DI40" s="611"/>
      <c r="DJ40" s="611"/>
      <c r="DK40" s="612"/>
      <c r="DL40" s="619" t="s">
        <v>131</v>
      </c>
      <c r="DM40" s="611"/>
      <c r="DN40" s="611"/>
      <c r="DO40" s="611"/>
      <c r="DP40" s="611"/>
      <c r="DQ40" s="611"/>
      <c r="DR40" s="611"/>
      <c r="DS40" s="611"/>
      <c r="DT40" s="611"/>
      <c r="DU40" s="611"/>
      <c r="DV40" s="612"/>
      <c r="DW40" s="615" t="s">
        <v>131</v>
      </c>
      <c r="DX40" s="643"/>
      <c r="DY40" s="643"/>
      <c r="DZ40" s="643"/>
      <c r="EA40" s="643"/>
      <c r="EB40" s="643"/>
      <c r="EC40" s="644"/>
    </row>
    <row r="41" spans="2:133" ht="11.25" customHeight="1" x14ac:dyDescent="0.15">
      <c r="B41" s="633" t="s">
        <v>351</v>
      </c>
      <c r="C41" s="634"/>
      <c r="D41" s="634"/>
      <c r="E41" s="634"/>
      <c r="F41" s="634"/>
      <c r="G41" s="634"/>
      <c r="H41" s="634"/>
      <c r="I41" s="634"/>
      <c r="J41" s="634"/>
      <c r="K41" s="634"/>
      <c r="L41" s="634"/>
      <c r="M41" s="634"/>
      <c r="N41" s="634"/>
      <c r="O41" s="634"/>
      <c r="P41" s="634"/>
      <c r="Q41" s="635"/>
      <c r="R41" s="682">
        <v>11182694</v>
      </c>
      <c r="S41" s="683"/>
      <c r="T41" s="683"/>
      <c r="U41" s="683"/>
      <c r="V41" s="683"/>
      <c r="W41" s="683"/>
      <c r="X41" s="683"/>
      <c r="Y41" s="687"/>
      <c r="Z41" s="688">
        <v>100</v>
      </c>
      <c r="AA41" s="688"/>
      <c r="AB41" s="688"/>
      <c r="AC41" s="688"/>
      <c r="AD41" s="689">
        <v>7083316</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175157</v>
      </c>
      <c r="BA41" s="611"/>
      <c r="BB41" s="611"/>
      <c r="BC41" s="611"/>
      <c r="BD41" s="631"/>
      <c r="BE41" s="631"/>
      <c r="BF41" s="656"/>
      <c r="BG41" s="660"/>
      <c r="BH41" s="661"/>
      <c r="BI41" s="661"/>
      <c r="BJ41" s="661"/>
      <c r="BK41" s="661"/>
      <c r="BL41" s="214"/>
      <c r="BM41" s="608" t="s">
        <v>353</v>
      </c>
      <c r="BN41" s="608"/>
      <c r="BO41" s="608"/>
      <c r="BP41" s="608"/>
      <c r="BQ41" s="608"/>
      <c r="BR41" s="608"/>
      <c r="BS41" s="608"/>
      <c r="BT41" s="608"/>
      <c r="BU41" s="609"/>
      <c r="BV41" s="610" t="s">
        <v>186</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131</v>
      </c>
      <c r="CS41" s="631"/>
      <c r="CT41" s="631"/>
      <c r="CU41" s="631"/>
      <c r="CV41" s="631"/>
      <c r="CW41" s="631"/>
      <c r="CX41" s="631"/>
      <c r="CY41" s="632"/>
      <c r="CZ41" s="615" t="s">
        <v>131</v>
      </c>
      <c r="DA41" s="643"/>
      <c r="DB41" s="643"/>
      <c r="DC41" s="645"/>
      <c r="DD41" s="619" t="s">
        <v>237</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355</v>
      </c>
      <c r="AR42" s="680"/>
      <c r="AS42" s="680"/>
      <c r="AT42" s="680"/>
      <c r="AU42" s="680"/>
      <c r="AV42" s="680"/>
      <c r="AW42" s="680"/>
      <c r="AX42" s="680"/>
      <c r="AY42" s="681"/>
      <c r="AZ42" s="682">
        <v>462292</v>
      </c>
      <c r="BA42" s="683"/>
      <c r="BB42" s="683"/>
      <c r="BC42" s="683"/>
      <c r="BD42" s="669"/>
      <c r="BE42" s="669"/>
      <c r="BF42" s="671"/>
      <c r="BG42" s="662"/>
      <c r="BH42" s="663"/>
      <c r="BI42" s="663"/>
      <c r="BJ42" s="663"/>
      <c r="BK42" s="663"/>
      <c r="BL42" s="215"/>
      <c r="BM42" s="634" t="s">
        <v>356</v>
      </c>
      <c r="BN42" s="634"/>
      <c r="BO42" s="634"/>
      <c r="BP42" s="634"/>
      <c r="BQ42" s="634"/>
      <c r="BR42" s="634"/>
      <c r="BS42" s="634"/>
      <c r="BT42" s="634"/>
      <c r="BU42" s="635"/>
      <c r="BV42" s="682">
        <v>339</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2260038</v>
      </c>
      <c r="CS42" s="631"/>
      <c r="CT42" s="631"/>
      <c r="CU42" s="631"/>
      <c r="CV42" s="631"/>
      <c r="CW42" s="631"/>
      <c r="CX42" s="631"/>
      <c r="CY42" s="632"/>
      <c r="CZ42" s="615">
        <v>21.4</v>
      </c>
      <c r="DA42" s="643"/>
      <c r="DB42" s="643"/>
      <c r="DC42" s="645"/>
      <c r="DD42" s="619">
        <v>692342</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v>24257</v>
      </c>
      <c r="CS43" s="631"/>
      <c r="CT43" s="631"/>
      <c r="CU43" s="631"/>
      <c r="CV43" s="631"/>
      <c r="CW43" s="631"/>
      <c r="CX43" s="631"/>
      <c r="CY43" s="632"/>
      <c r="CZ43" s="615">
        <v>0.2</v>
      </c>
      <c r="DA43" s="643"/>
      <c r="DB43" s="643"/>
      <c r="DC43" s="645"/>
      <c r="DD43" s="619">
        <v>24257</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2260038</v>
      </c>
      <c r="CS44" s="611"/>
      <c r="CT44" s="611"/>
      <c r="CU44" s="611"/>
      <c r="CV44" s="611"/>
      <c r="CW44" s="611"/>
      <c r="CX44" s="611"/>
      <c r="CY44" s="612"/>
      <c r="CZ44" s="615">
        <v>21.4</v>
      </c>
      <c r="DA44" s="616"/>
      <c r="DB44" s="616"/>
      <c r="DC44" s="622"/>
      <c r="DD44" s="619">
        <v>692342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1405249</v>
      </c>
      <c r="CS45" s="631"/>
      <c r="CT45" s="631"/>
      <c r="CU45" s="631"/>
      <c r="CV45" s="631"/>
      <c r="CW45" s="631"/>
      <c r="CX45" s="631"/>
      <c r="CY45" s="632"/>
      <c r="CZ45" s="615">
        <v>13.3</v>
      </c>
      <c r="DA45" s="643"/>
      <c r="DB45" s="643"/>
      <c r="DC45" s="645"/>
      <c r="DD45" s="619">
        <v>212150</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364</v>
      </c>
      <c r="CG46" s="608"/>
      <c r="CH46" s="608"/>
      <c r="CI46" s="608"/>
      <c r="CJ46" s="608"/>
      <c r="CK46" s="608"/>
      <c r="CL46" s="608"/>
      <c r="CM46" s="608"/>
      <c r="CN46" s="608"/>
      <c r="CO46" s="608"/>
      <c r="CP46" s="608"/>
      <c r="CQ46" s="609"/>
      <c r="CR46" s="610">
        <v>854667</v>
      </c>
      <c r="CS46" s="611"/>
      <c r="CT46" s="611"/>
      <c r="CU46" s="611"/>
      <c r="CV46" s="611"/>
      <c r="CW46" s="611"/>
      <c r="CX46" s="611"/>
      <c r="CY46" s="612"/>
      <c r="CZ46" s="615">
        <v>8.1</v>
      </c>
      <c r="DA46" s="616"/>
      <c r="DB46" s="616"/>
      <c r="DC46" s="622"/>
      <c r="DD46" s="619">
        <v>480192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365</v>
      </c>
      <c r="CG47" s="608"/>
      <c r="CH47" s="608"/>
      <c r="CI47" s="608"/>
      <c r="CJ47" s="608"/>
      <c r="CK47" s="608"/>
      <c r="CL47" s="608"/>
      <c r="CM47" s="608"/>
      <c r="CN47" s="608"/>
      <c r="CO47" s="608"/>
      <c r="CP47" s="608"/>
      <c r="CQ47" s="609"/>
      <c r="CR47" s="610" t="s">
        <v>237</v>
      </c>
      <c r="CS47" s="631"/>
      <c r="CT47" s="631"/>
      <c r="CU47" s="631"/>
      <c r="CV47" s="631"/>
      <c r="CW47" s="631"/>
      <c r="CX47" s="631"/>
      <c r="CY47" s="632"/>
      <c r="CZ47" s="615" t="s">
        <v>237</v>
      </c>
      <c r="DA47" s="643"/>
      <c r="DB47" s="643"/>
      <c r="DC47" s="645"/>
      <c r="DD47" s="619" t="s">
        <v>237</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366</v>
      </c>
      <c r="CG48" s="608"/>
      <c r="CH48" s="608"/>
      <c r="CI48" s="608"/>
      <c r="CJ48" s="608"/>
      <c r="CK48" s="608"/>
      <c r="CL48" s="608"/>
      <c r="CM48" s="608"/>
      <c r="CN48" s="608"/>
      <c r="CO48" s="608"/>
      <c r="CP48" s="608"/>
      <c r="CQ48" s="609"/>
      <c r="CR48" s="610" t="s">
        <v>131</v>
      </c>
      <c r="CS48" s="611"/>
      <c r="CT48" s="611"/>
      <c r="CU48" s="611"/>
      <c r="CV48" s="611"/>
      <c r="CW48" s="611"/>
      <c r="CX48" s="611"/>
      <c r="CY48" s="612"/>
      <c r="CZ48" s="615" t="s">
        <v>237</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367</v>
      </c>
      <c r="CE49" s="634"/>
      <c r="CF49" s="634"/>
      <c r="CG49" s="634"/>
      <c r="CH49" s="634"/>
      <c r="CI49" s="634"/>
      <c r="CJ49" s="634"/>
      <c r="CK49" s="634"/>
      <c r="CL49" s="634"/>
      <c r="CM49" s="634"/>
      <c r="CN49" s="634"/>
      <c r="CO49" s="634"/>
      <c r="CP49" s="634"/>
      <c r="CQ49" s="635"/>
      <c r="CR49" s="682">
        <v>10578528</v>
      </c>
      <c r="CS49" s="669"/>
      <c r="CT49" s="669"/>
      <c r="CU49" s="669"/>
      <c r="CV49" s="669"/>
      <c r="CW49" s="669"/>
      <c r="CX49" s="669"/>
      <c r="CY49" s="698"/>
      <c r="CZ49" s="690">
        <v>100</v>
      </c>
      <c r="DA49" s="699"/>
      <c r="DB49" s="699"/>
      <c r="DC49" s="700"/>
      <c r="DD49" s="701">
        <v>7001028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xmWtjJip0PvI4ZNpvFm3wmQCBCrgnRuGGNhZw66922QHkDivWHKoATsrQxlYVuifYsgdDM2WFlavbnFX6CgfNw==" saltValue="N9OUTtAMAagl8/vE8nS91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390</v>
      </c>
      <c r="C7" s="737"/>
      <c r="D7" s="737"/>
      <c r="E7" s="737"/>
      <c r="F7" s="737"/>
      <c r="G7" s="737"/>
      <c r="H7" s="737"/>
      <c r="I7" s="737"/>
      <c r="J7" s="737"/>
      <c r="K7" s="737"/>
      <c r="L7" s="737"/>
      <c r="M7" s="737"/>
      <c r="N7" s="737"/>
      <c r="O7" s="737"/>
      <c r="P7" s="738"/>
      <c r="Q7" s="739">
        <v>11176</v>
      </c>
      <c r="R7" s="740"/>
      <c r="S7" s="740"/>
      <c r="T7" s="740"/>
      <c r="U7" s="740"/>
      <c r="V7" s="740">
        <v>10571</v>
      </c>
      <c r="W7" s="740"/>
      <c r="X7" s="740"/>
      <c r="Y7" s="740"/>
      <c r="Z7" s="740"/>
      <c r="AA7" s="740">
        <v>604</v>
      </c>
      <c r="AB7" s="740"/>
      <c r="AC7" s="740"/>
      <c r="AD7" s="740"/>
      <c r="AE7" s="741"/>
      <c r="AF7" s="742">
        <v>262</v>
      </c>
      <c r="AG7" s="743"/>
      <c r="AH7" s="743"/>
      <c r="AI7" s="743"/>
      <c r="AJ7" s="744"/>
      <c r="AK7" s="745">
        <v>40</v>
      </c>
      <c r="AL7" s="746"/>
      <c r="AM7" s="746"/>
      <c r="AN7" s="746"/>
      <c r="AO7" s="746"/>
      <c r="AP7" s="746">
        <v>3132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t="s">
        <v>391</v>
      </c>
      <c r="C8" s="768"/>
      <c r="D8" s="768"/>
      <c r="E8" s="768"/>
      <c r="F8" s="768"/>
      <c r="G8" s="768"/>
      <c r="H8" s="768"/>
      <c r="I8" s="768"/>
      <c r="J8" s="768"/>
      <c r="K8" s="768"/>
      <c r="L8" s="768"/>
      <c r="M8" s="768"/>
      <c r="N8" s="768"/>
      <c r="O8" s="768"/>
      <c r="P8" s="769"/>
      <c r="Q8" s="770">
        <v>1</v>
      </c>
      <c r="R8" s="771"/>
      <c r="S8" s="771"/>
      <c r="T8" s="771"/>
      <c r="U8" s="771"/>
      <c r="V8" s="771">
        <v>1</v>
      </c>
      <c r="W8" s="771"/>
      <c r="X8" s="771"/>
      <c r="Y8" s="771"/>
      <c r="Z8" s="771"/>
      <c r="AA8" s="771">
        <v>0</v>
      </c>
      <c r="AB8" s="771"/>
      <c r="AC8" s="771"/>
      <c r="AD8" s="771"/>
      <c r="AE8" s="772"/>
      <c r="AF8" s="773" t="s">
        <v>131</v>
      </c>
      <c r="AG8" s="774"/>
      <c r="AH8" s="774"/>
      <c r="AI8" s="774"/>
      <c r="AJ8" s="775"/>
      <c r="AK8" s="756">
        <v>1</v>
      </c>
      <c r="AL8" s="757"/>
      <c r="AM8" s="757"/>
      <c r="AN8" s="757"/>
      <c r="AO8" s="757"/>
      <c r="AP8" s="757" t="s">
        <v>596</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t="s">
        <v>392</v>
      </c>
      <c r="C9" s="768"/>
      <c r="D9" s="768"/>
      <c r="E9" s="768"/>
      <c r="F9" s="768"/>
      <c r="G9" s="768"/>
      <c r="H9" s="768"/>
      <c r="I9" s="768"/>
      <c r="J9" s="768"/>
      <c r="K9" s="768"/>
      <c r="L9" s="768"/>
      <c r="M9" s="768"/>
      <c r="N9" s="768"/>
      <c r="O9" s="768"/>
      <c r="P9" s="769"/>
      <c r="Q9" s="770">
        <v>0</v>
      </c>
      <c r="R9" s="771"/>
      <c r="S9" s="771"/>
      <c r="T9" s="771"/>
      <c r="U9" s="771"/>
      <c r="V9" s="771">
        <v>0</v>
      </c>
      <c r="W9" s="771"/>
      <c r="X9" s="771"/>
      <c r="Y9" s="771"/>
      <c r="Z9" s="771"/>
      <c r="AA9" s="771">
        <v>0</v>
      </c>
      <c r="AB9" s="771"/>
      <c r="AC9" s="771"/>
      <c r="AD9" s="771"/>
      <c r="AE9" s="772"/>
      <c r="AF9" s="773">
        <v>0</v>
      </c>
      <c r="AG9" s="774"/>
      <c r="AH9" s="774"/>
      <c r="AI9" s="774"/>
      <c r="AJ9" s="775"/>
      <c r="AK9" s="756" t="s">
        <v>596</v>
      </c>
      <c r="AL9" s="757"/>
      <c r="AM9" s="757"/>
      <c r="AN9" s="757"/>
      <c r="AO9" s="757"/>
      <c r="AP9" s="757" t="s">
        <v>596</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t="s">
        <v>393</v>
      </c>
      <c r="C10" s="768"/>
      <c r="D10" s="768"/>
      <c r="E10" s="768"/>
      <c r="F10" s="768"/>
      <c r="G10" s="768"/>
      <c r="H10" s="768"/>
      <c r="I10" s="768"/>
      <c r="J10" s="768"/>
      <c r="K10" s="768"/>
      <c r="L10" s="768"/>
      <c r="M10" s="768"/>
      <c r="N10" s="768"/>
      <c r="O10" s="768"/>
      <c r="P10" s="769"/>
      <c r="Q10" s="770">
        <v>12</v>
      </c>
      <c r="R10" s="771"/>
      <c r="S10" s="771"/>
      <c r="T10" s="771"/>
      <c r="U10" s="771"/>
      <c r="V10" s="771">
        <v>12</v>
      </c>
      <c r="W10" s="771"/>
      <c r="X10" s="771"/>
      <c r="Y10" s="771"/>
      <c r="Z10" s="771"/>
      <c r="AA10" s="771">
        <v>0</v>
      </c>
      <c r="AB10" s="771"/>
      <c r="AC10" s="771"/>
      <c r="AD10" s="771"/>
      <c r="AE10" s="772"/>
      <c r="AF10" s="773" t="s">
        <v>131</v>
      </c>
      <c r="AG10" s="774"/>
      <c r="AH10" s="774"/>
      <c r="AI10" s="774"/>
      <c r="AJ10" s="775"/>
      <c r="AK10" s="756">
        <v>12</v>
      </c>
      <c r="AL10" s="757"/>
      <c r="AM10" s="757"/>
      <c r="AN10" s="757"/>
      <c r="AO10" s="757"/>
      <c r="AP10" s="757" t="s">
        <v>596</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395</v>
      </c>
      <c r="B23" s="776" t="s">
        <v>396</v>
      </c>
      <c r="C23" s="777"/>
      <c r="D23" s="777"/>
      <c r="E23" s="777"/>
      <c r="F23" s="777"/>
      <c r="G23" s="777"/>
      <c r="H23" s="777"/>
      <c r="I23" s="777"/>
      <c r="J23" s="777"/>
      <c r="K23" s="777"/>
      <c r="L23" s="777"/>
      <c r="M23" s="777"/>
      <c r="N23" s="777"/>
      <c r="O23" s="777"/>
      <c r="P23" s="778"/>
      <c r="Q23" s="779">
        <v>11183</v>
      </c>
      <c r="R23" s="780"/>
      <c r="S23" s="780"/>
      <c r="T23" s="780"/>
      <c r="U23" s="780"/>
      <c r="V23" s="780">
        <v>10579</v>
      </c>
      <c r="W23" s="780"/>
      <c r="X23" s="780"/>
      <c r="Y23" s="780"/>
      <c r="Z23" s="780"/>
      <c r="AA23" s="780">
        <v>604</v>
      </c>
      <c r="AB23" s="780"/>
      <c r="AC23" s="780"/>
      <c r="AD23" s="780"/>
      <c r="AE23" s="781"/>
      <c r="AF23" s="782">
        <v>262</v>
      </c>
      <c r="AG23" s="780"/>
      <c r="AH23" s="780"/>
      <c r="AI23" s="780"/>
      <c r="AJ23" s="783"/>
      <c r="AK23" s="784"/>
      <c r="AL23" s="785"/>
      <c r="AM23" s="785"/>
      <c r="AN23" s="785"/>
      <c r="AO23" s="785"/>
      <c r="AP23" s="780">
        <v>3132</v>
      </c>
      <c r="AQ23" s="780"/>
      <c r="AR23" s="780"/>
      <c r="AS23" s="780"/>
      <c r="AT23" s="780"/>
      <c r="AU23" s="796"/>
      <c r="AV23" s="796"/>
      <c r="AW23" s="796"/>
      <c r="AX23" s="796"/>
      <c r="AY23" s="797"/>
      <c r="AZ23" s="798" t="s">
        <v>397</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408</v>
      </c>
      <c r="C28" s="737"/>
      <c r="D28" s="737"/>
      <c r="E28" s="737"/>
      <c r="F28" s="737"/>
      <c r="G28" s="737"/>
      <c r="H28" s="737"/>
      <c r="I28" s="737"/>
      <c r="J28" s="737"/>
      <c r="K28" s="737"/>
      <c r="L28" s="737"/>
      <c r="M28" s="737"/>
      <c r="N28" s="737"/>
      <c r="O28" s="737"/>
      <c r="P28" s="738"/>
      <c r="Q28" s="809">
        <v>1938</v>
      </c>
      <c r="R28" s="810"/>
      <c r="S28" s="810"/>
      <c r="T28" s="810"/>
      <c r="U28" s="810"/>
      <c r="V28" s="810">
        <v>1877</v>
      </c>
      <c r="W28" s="810"/>
      <c r="X28" s="810"/>
      <c r="Y28" s="810"/>
      <c r="Z28" s="810"/>
      <c r="AA28" s="810">
        <v>61</v>
      </c>
      <c r="AB28" s="810"/>
      <c r="AC28" s="810"/>
      <c r="AD28" s="810"/>
      <c r="AE28" s="811"/>
      <c r="AF28" s="812">
        <v>61</v>
      </c>
      <c r="AG28" s="810"/>
      <c r="AH28" s="810"/>
      <c r="AI28" s="810"/>
      <c r="AJ28" s="813"/>
      <c r="AK28" s="814">
        <v>175</v>
      </c>
      <c r="AL28" s="815"/>
      <c r="AM28" s="815"/>
      <c r="AN28" s="815"/>
      <c r="AO28" s="815"/>
      <c r="AP28" s="815" t="s">
        <v>596</v>
      </c>
      <c r="AQ28" s="815"/>
      <c r="AR28" s="815"/>
      <c r="AS28" s="815"/>
      <c r="AT28" s="815"/>
      <c r="AU28" s="815" t="s">
        <v>596</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409</v>
      </c>
      <c r="C29" s="768"/>
      <c r="D29" s="768"/>
      <c r="E29" s="768"/>
      <c r="F29" s="768"/>
      <c r="G29" s="768"/>
      <c r="H29" s="768"/>
      <c r="I29" s="768"/>
      <c r="J29" s="768"/>
      <c r="K29" s="768"/>
      <c r="L29" s="768"/>
      <c r="M29" s="768"/>
      <c r="N29" s="768"/>
      <c r="O29" s="768"/>
      <c r="P29" s="769"/>
      <c r="Q29" s="770">
        <v>356</v>
      </c>
      <c r="R29" s="771"/>
      <c r="S29" s="771"/>
      <c r="T29" s="771"/>
      <c r="U29" s="771"/>
      <c r="V29" s="771">
        <v>354</v>
      </c>
      <c r="W29" s="771"/>
      <c r="X29" s="771"/>
      <c r="Y29" s="771"/>
      <c r="Z29" s="771"/>
      <c r="AA29" s="771">
        <v>1</v>
      </c>
      <c r="AB29" s="771"/>
      <c r="AC29" s="771"/>
      <c r="AD29" s="771"/>
      <c r="AE29" s="772"/>
      <c r="AF29" s="773">
        <v>1</v>
      </c>
      <c r="AG29" s="774"/>
      <c r="AH29" s="774"/>
      <c r="AI29" s="774"/>
      <c r="AJ29" s="775"/>
      <c r="AK29" s="821">
        <v>46</v>
      </c>
      <c r="AL29" s="817"/>
      <c r="AM29" s="817"/>
      <c r="AN29" s="817"/>
      <c r="AO29" s="817"/>
      <c r="AP29" s="817" t="s">
        <v>596</v>
      </c>
      <c r="AQ29" s="817"/>
      <c r="AR29" s="817"/>
      <c r="AS29" s="817"/>
      <c r="AT29" s="817"/>
      <c r="AU29" s="817" t="s">
        <v>596</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410</v>
      </c>
      <c r="C30" s="768"/>
      <c r="D30" s="768"/>
      <c r="E30" s="768"/>
      <c r="F30" s="768"/>
      <c r="G30" s="768"/>
      <c r="H30" s="768"/>
      <c r="I30" s="768"/>
      <c r="J30" s="768"/>
      <c r="K30" s="768"/>
      <c r="L30" s="768"/>
      <c r="M30" s="768"/>
      <c r="N30" s="768"/>
      <c r="O30" s="768"/>
      <c r="P30" s="769"/>
      <c r="Q30" s="770">
        <v>1350</v>
      </c>
      <c r="R30" s="771"/>
      <c r="S30" s="771"/>
      <c r="T30" s="771"/>
      <c r="U30" s="771"/>
      <c r="V30" s="771">
        <v>1331</v>
      </c>
      <c r="W30" s="771"/>
      <c r="X30" s="771"/>
      <c r="Y30" s="771"/>
      <c r="Z30" s="771"/>
      <c r="AA30" s="771">
        <v>19</v>
      </c>
      <c r="AB30" s="771"/>
      <c r="AC30" s="771"/>
      <c r="AD30" s="771"/>
      <c r="AE30" s="772"/>
      <c r="AF30" s="773">
        <v>19</v>
      </c>
      <c r="AG30" s="774"/>
      <c r="AH30" s="774"/>
      <c r="AI30" s="774"/>
      <c r="AJ30" s="775"/>
      <c r="AK30" s="821">
        <v>248</v>
      </c>
      <c r="AL30" s="817"/>
      <c r="AM30" s="817"/>
      <c r="AN30" s="817"/>
      <c r="AO30" s="817"/>
      <c r="AP30" s="817" t="s">
        <v>596</v>
      </c>
      <c r="AQ30" s="817"/>
      <c r="AR30" s="817"/>
      <c r="AS30" s="817"/>
      <c r="AT30" s="817"/>
      <c r="AU30" s="817" t="s">
        <v>596</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411</v>
      </c>
      <c r="C31" s="768"/>
      <c r="D31" s="768"/>
      <c r="E31" s="768"/>
      <c r="F31" s="768"/>
      <c r="G31" s="768"/>
      <c r="H31" s="768"/>
      <c r="I31" s="768"/>
      <c r="J31" s="768"/>
      <c r="K31" s="768"/>
      <c r="L31" s="768"/>
      <c r="M31" s="768"/>
      <c r="N31" s="768"/>
      <c r="O31" s="768"/>
      <c r="P31" s="769"/>
      <c r="Q31" s="770">
        <v>934</v>
      </c>
      <c r="R31" s="771"/>
      <c r="S31" s="771"/>
      <c r="T31" s="771"/>
      <c r="U31" s="771"/>
      <c r="V31" s="771">
        <v>934</v>
      </c>
      <c r="W31" s="771"/>
      <c r="X31" s="771"/>
      <c r="Y31" s="771"/>
      <c r="Z31" s="771"/>
      <c r="AA31" s="771" t="s">
        <v>596</v>
      </c>
      <c r="AB31" s="771"/>
      <c r="AC31" s="771"/>
      <c r="AD31" s="771"/>
      <c r="AE31" s="772"/>
      <c r="AF31" s="773" t="s">
        <v>412</v>
      </c>
      <c r="AG31" s="774"/>
      <c r="AH31" s="774"/>
      <c r="AI31" s="774"/>
      <c r="AJ31" s="775"/>
      <c r="AK31" s="821">
        <v>324</v>
      </c>
      <c r="AL31" s="817"/>
      <c r="AM31" s="817"/>
      <c r="AN31" s="817"/>
      <c r="AO31" s="817"/>
      <c r="AP31" s="817">
        <v>2474</v>
      </c>
      <c r="AQ31" s="817"/>
      <c r="AR31" s="817"/>
      <c r="AS31" s="817"/>
      <c r="AT31" s="817"/>
      <c r="AU31" s="817">
        <v>1967</v>
      </c>
      <c r="AV31" s="817"/>
      <c r="AW31" s="817"/>
      <c r="AX31" s="817"/>
      <c r="AY31" s="817"/>
      <c r="AZ31" s="818" t="s">
        <v>596</v>
      </c>
      <c r="BA31" s="818"/>
      <c r="BB31" s="818"/>
      <c r="BC31" s="818"/>
      <c r="BD31" s="818"/>
      <c r="BE31" s="819" t="s">
        <v>413</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414</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395</v>
      </c>
      <c r="B63" s="776" t="s">
        <v>415</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81</v>
      </c>
      <c r="AG63" s="831"/>
      <c r="AH63" s="831"/>
      <c r="AI63" s="831"/>
      <c r="AJ63" s="832"/>
      <c r="AK63" s="833"/>
      <c r="AL63" s="828"/>
      <c r="AM63" s="828"/>
      <c r="AN63" s="828"/>
      <c r="AO63" s="828"/>
      <c r="AP63" s="831">
        <v>2474</v>
      </c>
      <c r="AQ63" s="831"/>
      <c r="AR63" s="831"/>
      <c r="AS63" s="831"/>
      <c r="AT63" s="831"/>
      <c r="AU63" s="831">
        <v>1967</v>
      </c>
      <c r="AV63" s="831"/>
      <c r="AW63" s="831"/>
      <c r="AX63" s="831"/>
      <c r="AY63" s="831"/>
      <c r="AZ63" s="835"/>
      <c r="BA63" s="835"/>
      <c r="BB63" s="835"/>
      <c r="BC63" s="835"/>
      <c r="BD63" s="835"/>
      <c r="BE63" s="836"/>
      <c r="BF63" s="836"/>
      <c r="BG63" s="836"/>
      <c r="BH63" s="836"/>
      <c r="BI63" s="837"/>
      <c r="BJ63" s="838" t="s">
        <v>412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417</v>
      </c>
      <c r="B66" s="715"/>
      <c r="C66" s="715"/>
      <c r="D66" s="715"/>
      <c r="E66" s="715"/>
      <c r="F66" s="715"/>
      <c r="G66" s="715"/>
      <c r="H66" s="715"/>
      <c r="I66" s="715"/>
      <c r="J66" s="715"/>
      <c r="K66" s="715"/>
      <c r="L66" s="715"/>
      <c r="M66" s="715"/>
      <c r="N66" s="715"/>
      <c r="O66" s="715"/>
      <c r="P66" s="716"/>
      <c r="Q66" s="720" t="s">
        <v>418</v>
      </c>
      <c r="R66" s="721"/>
      <c r="S66" s="721"/>
      <c r="T66" s="721"/>
      <c r="U66" s="722"/>
      <c r="V66" s="720" t="s">
        <v>419</v>
      </c>
      <c r="W66" s="721"/>
      <c r="X66" s="721"/>
      <c r="Y66" s="721"/>
      <c r="Z66" s="722"/>
      <c r="AA66" s="720" t="s">
        <v>420</v>
      </c>
      <c r="AB66" s="721"/>
      <c r="AC66" s="721"/>
      <c r="AD66" s="721"/>
      <c r="AE66" s="722"/>
      <c r="AF66" s="841" t="s">
        <v>421</v>
      </c>
      <c r="AG66" s="802"/>
      <c r="AH66" s="802"/>
      <c r="AI66" s="802"/>
      <c r="AJ66" s="842"/>
      <c r="AK66" s="720" t="s">
        <v>422</v>
      </c>
      <c r="AL66" s="715"/>
      <c r="AM66" s="715"/>
      <c r="AN66" s="715"/>
      <c r="AO66" s="716"/>
      <c r="AP66" s="720" t="s">
        <v>423</v>
      </c>
      <c r="AQ66" s="721"/>
      <c r="AR66" s="721"/>
      <c r="AS66" s="721"/>
      <c r="AT66" s="722"/>
      <c r="AU66" s="720" t="s">
        <v>424</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588</v>
      </c>
      <c r="C68" s="857"/>
      <c r="D68" s="857"/>
      <c r="E68" s="857"/>
      <c r="F68" s="857"/>
      <c r="G68" s="857"/>
      <c r="H68" s="857"/>
      <c r="I68" s="857"/>
      <c r="J68" s="857"/>
      <c r="K68" s="857"/>
      <c r="L68" s="857"/>
      <c r="M68" s="857"/>
      <c r="N68" s="857"/>
      <c r="O68" s="857"/>
      <c r="P68" s="858"/>
      <c r="Q68" s="859">
        <v>7254</v>
      </c>
      <c r="R68" s="853"/>
      <c r="S68" s="853"/>
      <c r="T68" s="853"/>
      <c r="U68" s="853"/>
      <c r="V68" s="853">
        <v>6917</v>
      </c>
      <c r="W68" s="853"/>
      <c r="X68" s="853"/>
      <c r="Y68" s="853"/>
      <c r="Z68" s="853"/>
      <c r="AA68" s="853">
        <v>337</v>
      </c>
      <c r="AB68" s="853"/>
      <c r="AC68" s="853"/>
      <c r="AD68" s="853"/>
      <c r="AE68" s="853"/>
      <c r="AF68" s="853">
        <v>337</v>
      </c>
      <c r="AG68" s="853"/>
      <c r="AH68" s="853"/>
      <c r="AI68" s="853"/>
      <c r="AJ68" s="853"/>
      <c r="AK68" s="853" t="s">
        <v>523</v>
      </c>
      <c r="AL68" s="853"/>
      <c r="AM68" s="853"/>
      <c r="AN68" s="853"/>
      <c r="AO68" s="853"/>
      <c r="AP68" s="853" t="s">
        <v>523</v>
      </c>
      <c r="AQ68" s="853"/>
      <c r="AR68" s="853"/>
      <c r="AS68" s="853"/>
      <c r="AT68" s="853"/>
      <c r="AU68" s="853" t="s">
        <v>523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589</v>
      </c>
      <c r="C69" s="861"/>
      <c r="D69" s="861"/>
      <c r="E69" s="861"/>
      <c r="F69" s="861"/>
      <c r="G69" s="861"/>
      <c r="H69" s="861"/>
      <c r="I69" s="861"/>
      <c r="J69" s="861"/>
      <c r="K69" s="861"/>
      <c r="L69" s="861"/>
      <c r="M69" s="861"/>
      <c r="N69" s="861"/>
      <c r="O69" s="861"/>
      <c r="P69" s="862"/>
      <c r="Q69" s="863">
        <v>2273</v>
      </c>
      <c r="R69" s="817"/>
      <c r="S69" s="817"/>
      <c r="T69" s="817"/>
      <c r="U69" s="817"/>
      <c r="V69" s="817">
        <v>2162</v>
      </c>
      <c r="W69" s="817"/>
      <c r="X69" s="817"/>
      <c r="Y69" s="817"/>
      <c r="Z69" s="817"/>
      <c r="AA69" s="817">
        <v>111</v>
      </c>
      <c r="AB69" s="817"/>
      <c r="AC69" s="817"/>
      <c r="AD69" s="817"/>
      <c r="AE69" s="817"/>
      <c r="AF69" s="817">
        <v>111</v>
      </c>
      <c r="AG69" s="817"/>
      <c r="AH69" s="817"/>
      <c r="AI69" s="817"/>
      <c r="AJ69" s="817"/>
      <c r="AK69" s="817" t="s">
        <v>523</v>
      </c>
      <c r="AL69" s="817"/>
      <c r="AM69" s="817"/>
      <c r="AN69" s="817"/>
      <c r="AO69" s="817"/>
      <c r="AP69" s="817" t="s">
        <v>523</v>
      </c>
      <c r="AQ69" s="817"/>
      <c r="AR69" s="817"/>
      <c r="AS69" s="817"/>
      <c r="AT69" s="817"/>
      <c r="AU69" s="817" t="s">
        <v>523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590</v>
      </c>
      <c r="C70" s="861"/>
      <c r="D70" s="861"/>
      <c r="E70" s="861"/>
      <c r="F70" s="861"/>
      <c r="G70" s="861"/>
      <c r="H70" s="861"/>
      <c r="I70" s="861"/>
      <c r="J70" s="861"/>
      <c r="K70" s="861"/>
      <c r="L70" s="861"/>
      <c r="M70" s="861"/>
      <c r="N70" s="861"/>
      <c r="O70" s="861"/>
      <c r="P70" s="862"/>
      <c r="Q70" s="863">
        <v>983883</v>
      </c>
      <c r="R70" s="817"/>
      <c r="S70" s="817"/>
      <c r="T70" s="817"/>
      <c r="U70" s="817"/>
      <c r="V70" s="817">
        <v>942967</v>
      </c>
      <c r="W70" s="817"/>
      <c r="X70" s="817"/>
      <c r="Y70" s="817"/>
      <c r="Z70" s="817"/>
      <c r="AA70" s="817">
        <v>40916</v>
      </c>
      <c r="AB70" s="817"/>
      <c r="AC70" s="817"/>
      <c r="AD70" s="817"/>
      <c r="AE70" s="817"/>
      <c r="AF70" s="817">
        <v>40916</v>
      </c>
      <c r="AG70" s="817"/>
      <c r="AH70" s="817"/>
      <c r="AI70" s="817"/>
      <c r="AJ70" s="817"/>
      <c r="AK70" s="817">
        <v>1</v>
      </c>
      <c r="AL70" s="817"/>
      <c r="AM70" s="817"/>
      <c r="AN70" s="817"/>
      <c r="AO70" s="817"/>
      <c r="AP70" s="817" t="s">
        <v>523</v>
      </c>
      <c r="AQ70" s="817"/>
      <c r="AR70" s="817"/>
      <c r="AS70" s="817"/>
      <c r="AT70" s="817"/>
      <c r="AU70" s="817" t="s">
        <v>523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591</v>
      </c>
      <c r="C71" s="861"/>
      <c r="D71" s="861"/>
      <c r="E71" s="861"/>
      <c r="F71" s="861"/>
      <c r="G71" s="861"/>
      <c r="H71" s="861"/>
      <c r="I71" s="861"/>
      <c r="J71" s="861"/>
      <c r="K71" s="861"/>
      <c r="L71" s="861"/>
      <c r="M71" s="861"/>
      <c r="N71" s="861"/>
      <c r="O71" s="861"/>
      <c r="P71" s="862"/>
      <c r="Q71" s="863">
        <v>899</v>
      </c>
      <c r="R71" s="817"/>
      <c r="S71" s="817"/>
      <c r="T71" s="817"/>
      <c r="U71" s="817"/>
      <c r="V71" s="817">
        <v>873</v>
      </c>
      <c r="W71" s="817"/>
      <c r="X71" s="817"/>
      <c r="Y71" s="817"/>
      <c r="Z71" s="817"/>
      <c r="AA71" s="817">
        <v>26</v>
      </c>
      <c r="AB71" s="817"/>
      <c r="AC71" s="817"/>
      <c r="AD71" s="817"/>
      <c r="AE71" s="817"/>
      <c r="AF71" s="817">
        <v>26</v>
      </c>
      <c r="AG71" s="817"/>
      <c r="AH71" s="817"/>
      <c r="AI71" s="817"/>
      <c r="AJ71" s="817"/>
      <c r="AK71" s="817">
        <v>12</v>
      </c>
      <c r="AL71" s="817"/>
      <c r="AM71" s="817"/>
      <c r="AN71" s="817"/>
      <c r="AO71" s="817"/>
      <c r="AP71" s="817">
        <v>74</v>
      </c>
      <c r="AQ71" s="817"/>
      <c r="AR71" s="817"/>
      <c r="AS71" s="817"/>
      <c r="AT71" s="817"/>
      <c r="AU71" s="817">
        <v>35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592</v>
      </c>
      <c r="C72" s="861"/>
      <c r="D72" s="861"/>
      <c r="E72" s="861"/>
      <c r="F72" s="861"/>
      <c r="G72" s="861"/>
      <c r="H72" s="861"/>
      <c r="I72" s="861"/>
      <c r="J72" s="861"/>
      <c r="K72" s="861"/>
      <c r="L72" s="861"/>
      <c r="M72" s="861"/>
      <c r="N72" s="861"/>
      <c r="O72" s="861"/>
      <c r="P72" s="862"/>
      <c r="Q72" s="863">
        <v>1026</v>
      </c>
      <c r="R72" s="817"/>
      <c r="S72" s="817"/>
      <c r="T72" s="817"/>
      <c r="U72" s="817"/>
      <c r="V72" s="817">
        <v>942</v>
      </c>
      <c r="W72" s="817"/>
      <c r="X72" s="817"/>
      <c r="Y72" s="817"/>
      <c r="Z72" s="817"/>
      <c r="AA72" s="817">
        <v>84</v>
      </c>
      <c r="AB72" s="817"/>
      <c r="AC72" s="817"/>
      <c r="AD72" s="817"/>
      <c r="AE72" s="817"/>
      <c r="AF72" s="817">
        <v>677</v>
      </c>
      <c r="AG72" s="817"/>
      <c r="AH72" s="817"/>
      <c r="AI72" s="817"/>
      <c r="AJ72" s="817"/>
      <c r="AK72" s="817">
        <v>42</v>
      </c>
      <c r="AL72" s="817"/>
      <c r="AM72" s="817"/>
      <c r="AN72" s="817"/>
      <c r="AO72" s="817"/>
      <c r="AP72" s="817">
        <v>1108</v>
      </c>
      <c r="AQ72" s="817"/>
      <c r="AR72" s="817"/>
      <c r="AS72" s="817"/>
      <c r="AT72" s="817"/>
      <c r="AU72" s="817" t="s">
        <v>596</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593</v>
      </c>
      <c r="C73" s="861"/>
      <c r="D73" s="861"/>
      <c r="E73" s="861"/>
      <c r="F73" s="861"/>
      <c r="G73" s="861"/>
      <c r="H73" s="861"/>
      <c r="I73" s="861"/>
      <c r="J73" s="861"/>
      <c r="K73" s="861"/>
      <c r="L73" s="861"/>
      <c r="M73" s="861"/>
      <c r="N73" s="861"/>
      <c r="O73" s="861"/>
      <c r="P73" s="862"/>
      <c r="Q73" s="863">
        <v>1105</v>
      </c>
      <c r="R73" s="817"/>
      <c r="S73" s="817"/>
      <c r="T73" s="817"/>
      <c r="U73" s="817"/>
      <c r="V73" s="817">
        <v>1059</v>
      </c>
      <c r="W73" s="817"/>
      <c r="X73" s="817"/>
      <c r="Y73" s="817"/>
      <c r="Z73" s="817"/>
      <c r="AA73" s="817">
        <v>46</v>
      </c>
      <c r="AB73" s="817"/>
      <c r="AC73" s="817"/>
      <c r="AD73" s="817"/>
      <c r="AE73" s="817"/>
      <c r="AF73" s="817">
        <v>46</v>
      </c>
      <c r="AG73" s="817"/>
      <c r="AH73" s="817"/>
      <c r="AI73" s="817"/>
      <c r="AJ73" s="817"/>
      <c r="AK73" s="817" t="s">
        <v>523</v>
      </c>
      <c r="AL73" s="817"/>
      <c r="AM73" s="817"/>
      <c r="AN73" s="817"/>
      <c r="AO73" s="817"/>
      <c r="AP73" s="817">
        <v>4</v>
      </c>
      <c r="AQ73" s="817"/>
      <c r="AR73" s="817"/>
      <c r="AS73" s="817"/>
      <c r="AT73" s="817"/>
      <c r="AU73" s="817">
        <v>1</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594</v>
      </c>
      <c r="C74" s="861"/>
      <c r="D74" s="861"/>
      <c r="E74" s="861"/>
      <c r="F74" s="861"/>
      <c r="G74" s="861"/>
      <c r="H74" s="861"/>
      <c r="I74" s="861"/>
      <c r="J74" s="861"/>
      <c r="K74" s="861"/>
      <c r="L74" s="861"/>
      <c r="M74" s="861"/>
      <c r="N74" s="861"/>
      <c r="O74" s="861"/>
      <c r="P74" s="862"/>
      <c r="Q74" s="863">
        <v>90</v>
      </c>
      <c r="R74" s="817"/>
      <c r="S74" s="817"/>
      <c r="T74" s="817"/>
      <c r="U74" s="817"/>
      <c r="V74" s="817">
        <v>86</v>
      </c>
      <c r="W74" s="817"/>
      <c r="X74" s="817"/>
      <c r="Y74" s="817"/>
      <c r="Z74" s="817"/>
      <c r="AA74" s="817">
        <v>4</v>
      </c>
      <c r="AB74" s="817"/>
      <c r="AC74" s="817"/>
      <c r="AD74" s="817"/>
      <c r="AE74" s="817"/>
      <c r="AF74" s="817">
        <v>4</v>
      </c>
      <c r="AG74" s="817"/>
      <c r="AH74" s="817"/>
      <c r="AI74" s="817"/>
      <c r="AJ74" s="817"/>
      <c r="AK74" s="817" t="s">
        <v>596</v>
      </c>
      <c r="AL74" s="817"/>
      <c r="AM74" s="817"/>
      <c r="AN74" s="817"/>
      <c r="AO74" s="817"/>
      <c r="AP74" s="817" t="s">
        <v>596</v>
      </c>
      <c r="AQ74" s="817"/>
      <c r="AR74" s="817"/>
      <c r="AS74" s="817"/>
      <c r="AT74" s="817"/>
      <c r="AU74" s="817" t="s">
        <v>596</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595</v>
      </c>
      <c r="C75" s="861"/>
      <c r="D75" s="861"/>
      <c r="E75" s="861"/>
      <c r="F75" s="861"/>
      <c r="G75" s="861"/>
      <c r="H75" s="861"/>
      <c r="I75" s="861"/>
      <c r="J75" s="861"/>
      <c r="K75" s="861"/>
      <c r="L75" s="861"/>
      <c r="M75" s="861"/>
      <c r="N75" s="861"/>
      <c r="O75" s="861"/>
      <c r="P75" s="862"/>
      <c r="Q75" s="864">
        <v>551</v>
      </c>
      <c r="R75" s="865"/>
      <c r="S75" s="865"/>
      <c r="T75" s="865"/>
      <c r="U75" s="821"/>
      <c r="V75" s="866">
        <v>519</v>
      </c>
      <c r="W75" s="865"/>
      <c r="X75" s="865"/>
      <c r="Y75" s="865"/>
      <c r="Z75" s="821"/>
      <c r="AA75" s="866">
        <v>32</v>
      </c>
      <c r="AB75" s="865"/>
      <c r="AC75" s="865"/>
      <c r="AD75" s="865"/>
      <c r="AE75" s="821"/>
      <c r="AF75" s="866">
        <v>32</v>
      </c>
      <c r="AG75" s="865"/>
      <c r="AH75" s="865"/>
      <c r="AI75" s="865"/>
      <c r="AJ75" s="821"/>
      <c r="AK75" s="866" t="s">
        <v>596</v>
      </c>
      <c r="AL75" s="865"/>
      <c r="AM75" s="865"/>
      <c r="AN75" s="865"/>
      <c r="AO75" s="821"/>
      <c r="AP75" s="866" t="s">
        <v>596</v>
      </c>
      <c r="AQ75" s="865"/>
      <c r="AR75" s="865"/>
      <c r="AS75" s="865"/>
      <c r="AT75" s="821"/>
      <c r="AU75" s="866" t="s">
        <v>596</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395</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42149</v>
      </c>
      <c r="AG88" s="831"/>
      <c r="AH88" s="831"/>
      <c r="AI88" s="831"/>
      <c r="AJ88" s="831"/>
      <c r="AK88" s="828"/>
      <c r="AL88" s="828"/>
      <c r="AM88" s="828"/>
      <c r="AN88" s="828"/>
      <c r="AO88" s="828"/>
      <c r="AP88" s="831">
        <v>1186</v>
      </c>
      <c r="AQ88" s="831"/>
      <c r="AR88" s="831"/>
      <c r="AS88" s="831"/>
      <c r="AT88" s="831"/>
      <c r="AU88" s="831">
        <v>36</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310</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310</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310</v>
      </c>
      <c r="DR109" s="880"/>
      <c r="DS109" s="880"/>
      <c r="DT109" s="880"/>
      <c r="DU109" s="881"/>
      <c r="DV109" s="879" t="s">
        <v>436</v>
      </c>
      <c r="DW109" s="880"/>
      <c r="DX109" s="880"/>
      <c r="DY109" s="880"/>
      <c r="DZ109" s="882"/>
    </row>
    <row r="110" spans="1:131" s="224" customFormat="1" ht="26.25" customHeight="1" x14ac:dyDescent="0.15">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214736</v>
      </c>
      <c r="AB110" s="887"/>
      <c r="AC110" s="887"/>
      <c r="AD110" s="887"/>
      <c r="AE110" s="888"/>
      <c r="AF110" s="889">
        <v>234045</v>
      </c>
      <c r="AG110" s="887"/>
      <c r="AH110" s="887"/>
      <c r="AI110" s="887"/>
      <c r="AJ110" s="888"/>
      <c r="AK110" s="889">
        <v>246394</v>
      </c>
      <c r="AL110" s="887"/>
      <c r="AM110" s="887"/>
      <c r="AN110" s="887"/>
      <c r="AO110" s="888"/>
      <c r="AP110" s="890">
        <v>4.0999999999999996</v>
      </c>
      <c r="AQ110" s="891"/>
      <c r="AR110" s="891"/>
      <c r="AS110" s="891"/>
      <c r="AT110" s="892"/>
      <c r="AU110" s="893" t="s">
        <v>74</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2484938</v>
      </c>
      <c r="BR110" s="918"/>
      <c r="BS110" s="918"/>
      <c r="BT110" s="918"/>
      <c r="BU110" s="918"/>
      <c r="BV110" s="918">
        <v>2409526</v>
      </c>
      <c r="BW110" s="918"/>
      <c r="BX110" s="918"/>
      <c r="BY110" s="918"/>
      <c r="BZ110" s="918"/>
      <c r="CA110" s="918">
        <v>3132002</v>
      </c>
      <c r="CB110" s="918"/>
      <c r="CC110" s="918"/>
      <c r="CD110" s="918"/>
      <c r="CE110" s="918"/>
      <c r="CF110" s="931">
        <v>51.7</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442</v>
      </c>
      <c r="DH110" s="918"/>
      <c r="DI110" s="918"/>
      <c r="DJ110" s="918"/>
      <c r="DK110" s="918"/>
      <c r="DL110" s="918" t="s">
        <v>442</v>
      </c>
      <c r="DM110" s="918"/>
      <c r="DN110" s="918"/>
      <c r="DO110" s="918"/>
      <c r="DP110" s="918"/>
      <c r="DQ110" s="918" t="s">
        <v>442</v>
      </c>
      <c r="DR110" s="918"/>
      <c r="DS110" s="918"/>
      <c r="DT110" s="918"/>
      <c r="DU110" s="918"/>
      <c r="DV110" s="919" t="s">
        <v>442</v>
      </c>
      <c r="DW110" s="919"/>
      <c r="DX110" s="919"/>
      <c r="DY110" s="919"/>
      <c r="DZ110" s="920"/>
    </row>
    <row r="111" spans="1:131" s="224" customFormat="1" ht="26.25" customHeight="1" x14ac:dyDescent="0.15">
      <c r="A111" s="921" t="s">
        <v>443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444</v>
      </c>
      <c r="AB111" s="925"/>
      <c r="AC111" s="925"/>
      <c r="AD111" s="925"/>
      <c r="AE111" s="926"/>
      <c r="AF111" s="927" t="s">
        <v>445</v>
      </c>
      <c r="AG111" s="925"/>
      <c r="AH111" s="925"/>
      <c r="AI111" s="925"/>
      <c r="AJ111" s="926"/>
      <c r="AK111" s="927" t="s">
        <v>446</v>
      </c>
      <c r="AL111" s="925"/>
      <c r="AM111" s="925"/>
      <c r="AN111" s="925"/>
      <c r="AO111" s="926"/>
      <c r="AP111" s="928" t="s">
        <v>445</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t="s">
        <v>445</v>
      </c>
      <c r="BR111" s="913"/>
      <c r="BS111" s="913"/>
      <c r="BT111" s="913"/>
      <c r="BU111" s="913"/>
      <c r="BV111" s="913" t="s">
        <v>445</v>
      </c>
      <c r="BW111" s="913"/>
      <c r="BX111" s="913"/>
      <c r="BY111" s="913"/>
      <c r="BZ111" s="913"/>
      <c r="CA111" s="913" t="s">
        <v>448</v>
      </c>
      <c r="CB111" s="913"/>
      <c r="CC111" s="913"/>
      <c r="CD111" s="913"/>
      <c r="CE111" s="913"/>
      <c r="CF111" s="907" t="s">
        <v>131</v>
      </c>
      <c r="CG111" s="908"/>
      <c r="CH111" s="908"/>
      <c r="CI111" s="908"/>
      <c r="CJ111" s="908"/>
      <c r="CK111" s="935"/>
      <c r="CL111" s="936"/>
      <c r="CM111" s="909" t="s">
        <v>449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446</v>
      </c>
      <c r="DH111" s="913"/>
      <c r="DI111" s="913"/>
      <c r="DJ111" s="913"/>
      <c r="DK111" s="913"/>
      <c r="DL111" s="913" t="s">
        <v>131</v>
      </c>
      <c r="DM111" s="913"/>
      <c r="DN111" s="913"/>
      <c r="DO111" s="913"/>
      <c r="DP111" s="913"/>
      <c r="DQ111" s="913" t="s">
        <v>131</v>
      </c>
      <c r="DR111" s="913"/>
      <c r="DS111" s="913"/>
      <c r="DT111" s="913"/>
      <c r="DU111" s="913"/>
      <c r="DV111" s="914" t="s">
        <v>131</v>
      </c>
      <c r="DW111" s="914"/>
      <c r="DX111" s="914"/>
      <c r="DY111" s="914"/>
      <c r="DZ111" s="915"/>
    </row>
    <row r="112" spans="1:131" s="224" customFormat="1" ht="26.25" customHeight="1" x14ac:dyDescent="0.15">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131</v>
      </c>
      <c r="AG112" s="946"/>
      <c r="AH112" s="946"/>
      <c r="AI112" s="946"/>
      <c r="AJ112" s="947"/>
      <c r="AK112" s="948" t="s">
        <v>131</v>
      </c>
      <c r="AL112" s="946"/>
      <c r="AM112" s="946"/>
      <c r="AN112" s="946"/>
      <c r="AO112" s="947"/>
      <c r="AP112" s="949" t="s">
        <v>445</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2346538</v>
      </c>
      <c r="BR112" s="913"/>
      <c r="BS112" s="913"/>
      <c r="BT112" s="913"/>
      <c r="BU112" s="913"/>
      <c r="BV112" s="913">
        <v>2082942</v>
      </c>
      <c r="BW112" s="913"/>
      <c r="BX112" s="913"/>
      <c r="BY112" s="913"/>
      <c r="BZ112" s="913"/>
      <c r="CA112" s="913">
        <v>1966751</v>
      </c>
      <c r="CB112" s="913"/>
      <c r="CC112" s="913"/>
      <c r="CD112" s="913"/>
      <c r="CE112" s="913"/>
      <c r="CF112" s="907">
        <v>32.5</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445</v>
      </c>
      <c r="DM112" s="913"/>
      <c r="DN112" s="913"/>
      <c r="DO112" s="913"/>
      <c r="DP112" s="913"/>
      <c r="DQ112" s="913" t="s">
        <v>445</v>
      </c>
      <c r="DR112" s="913"/>
      <c r="DS112" s="913"/>
      <c r="DT112" s="913"/>
      <c r="DU112" s="913"/>
      <c r="DV112" s="914" t="s">
        <v>445</v>
      </c>
      <c r="DW112" s="914"/>
      <c r="DX112" s="914"/>
      <c r="DY112" s="914"/>
      <c r="DZ112" s="915"/>
    </row>
    <row r="113" spans="1:130" s="224" customFormat="1" ht="26.25" customHeight="1" x14ac:dyDescent="0.15">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291900</v>
      </c>
      <c r="AB113" s="925"/>
      <c r="AC113" s="925"/>
      <c r="AD113" s="925"/>
      <c r="AE113" s="926"/>
      <c r="AF113" s="927">
        <v>252201</v>
      </c>
      <c r="AG113" s="925"/>
      <c r="AH113" s="925"/>
      <c r="AI113" s="925"/>
      <c r="AJ113" s="926"/>
      <c r="AK113" s="927">
        <v>209524</v>
      </c>
      <c r="AL113" s="925"/>
      <c r="AM113" s="925"/>
      <c r="AN113" s="925"/>
      <c r="AO113" s="926"/>
      <c r="AP113" s="928">
        <v>3.5</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47926</v>
      </c>
      <c r="BR113" s="913"/>
      <c r="BS113" s="913"/>
      <c r="BT113" s="913"/>
      <c r="BU113" s="913"/>
      <c r="BV113" s="913">
        <v>28206</v>
      </c>
      <c r="BW113" s="913"/>
      <c r="BX113" s="913"/>
      <c r="BY113" s="913"/>
      <c r="BZ113" s="913"/>
      <c r="CA113" s="913">
        <v>35372</v>
      </c>
      <c r="CB113" s="913"/>
      <c r="CC113" s="913"/>
      <c r="CD113" s="913"/>
      <c r="CE113" s="913"/>
      <c r="CF113" s="907">
        <v>0.6</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446</v>
      </c>
      <c r="DH113" s="946"/>
      <c r="DI113" s="946"/>
      <c r="DJ113" s="946"/>
      <c r="DK113" s="947"/>
      <c r="DL113" s="948" t="s">
        <v>131</v>
      </c>
      <c r="DM113" s="946"/>
      <c r="DN113" s="946"/>
      <c r="DO113" s="946"/>
      <c r="DP113" s="947"/>
      <c r="DQ113" s="948" t="s">
        <v>131</v>
      </c>
      <c r="DR113" s="946"/>
      <c r="DS113" s="946"/>
      <c r="DT113" s="946"/>
      <c r="DU113" s="947"/>
      <c r="DV113" s="949" t="s">
        <v>446</v>
      </c>
      <c r="DW113" s="950"/>
      <c r="DX113" s="950"/>
      <c r="DY113" s="950"/>
      <c r="DZ113" s="951"/>
    </row>
    <row r="114" spans="1:130" s="224" customFormat="1" ht="26.25" customHeight="1" x14ac:dyDescent="0.15">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33732</v>
      </c>
      <c r="AB114" s="946"/>
      <c r="AC114" s="946"/>
      <c r="AD114" s="946"/>
      <c r="AE114" s="947"/>
      <c r="AF114" s="948">
        <v>20269</v>
      </c>
      <c r="AG114" s="946"/>
      <c r="AH114" s="946"/>
      <c r="AI114" s="946"/>
      <c r="AJ114" s="947"/>
      <c r="AK114" s="948">
        <v>7961</v>
      </c>
      <c r="AL114" s="946"/>
      <c r="AM114" s="946"/>
      <c r="AN114" s="946"/>
      <c r="AO114" s="947"/>
      <c r="AP114" s="949">
        <v>0.1</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1562680</v>
      </c>
      <c r="BR114" s="913"/>
      <c r="BS114" s="913"/>
      <c r="BT114" s="913"/>
      <c r="BU114" s="913"/>
      <c r="BV114" s="913">
        <v>1579507</v>
      </c>
      <c r="BW114" s="913"/>
      <c r="BX114" s="913"/>
      <c r="BY114" s="913"/>
      <c r="BZ114" s="913"/>
      <c r="CA114" s="913">
        <v>1585834</v>
      </c>
      <c r="CB114" s="913"/>
      <c r="CC114" s="913"/>
      <c r="CD114" s="913"/>
      <c r="CE114" s="913"/>
      <c r="CF114" s="907">
        <v>26.2</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460</v>
      </c>
      <c r="DH114" s="946"/>
      <c r="DI114" s="946"/>
      <c r="DJ114" s="946"/>
      <c r="DK114" s="947"/>
      <c r="DL114" s="948" t="s">
        <v>445</v>
      </c>
      <c r="DM114" s="946"/>
      <c r="DN114" s="946"/>
      <c r="DO114" s="946"/>
      <c r="DP114" s="947"/>
      <c r="DQ114" s="948" t="s">
        <v>131</v>
      </c>
      <c r="DR114" s="946"/>
      <c r="DS114" s="946"/>
      <c r="DT114" s="946"/>
      <c r="DU114" s="947"/>
      <c r="DV114" s="949" t="s">
        <v>131</v>
      </c>
      <c r="DW114" s="950"/>
      <c r="DX114" s="950"/>
      <c r="DY114" s="950"/>
      <c r="DZ114" s="951"/>
    </row>
    <row r="115" spans="1:130" s="224"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131</v>
      </c>
      <c r="AB115" s="925"/>
      <c r="AC115" s="925"/>
      <c r="AD115" s="925"/>
      <c r="AE115" s="926"/>
      <c r="AF115" s="927" t="s">
        <v>448</v>
      </c>
      <c r="AG115" s="925"/>
      <c r="AH115" s="925"/>
      <c r="AI115" s="925"/>
      <c r="AJ115" s="926"/>
      <c r="AK115" s="927" t="s">
        <v>131</v>
      </c>
      <c r="AL115" s="925"/>
      <c r="AM115" s="925"/>
      <c r="AN115" s="925"/>
      <c r="AO115" s="926"/>
      <c r="AP115" s="928" t="s">
        <v>131</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t="s">
        <v>460</v>
      </c>
      <c r="BR115" s="913"/>
      <c r="BS115" s="913"/>
      <c r="BT115" s="913"/>
      <c r="BU115" s="913"/>
      <c r="BV115" s="913" t="s">
        <v>446</v>
      </c>
      <c r="BW115" s="913"/>
      <c r="BX115" s="913"/>
      <c r="BY115" s="913"/>
      <c r="BZ115" s="913"/>
      <c r="CA115" s="913" t="s">
        <v>445</v>
      </c>
      <c r="CB115" s="913"/>
      <c r="CC115" s="913"/>
      <c r="CD115" s="913"/>
      <c r="CE115" s="913"/>
      <c r="CF115" s="907" t="s">
        <v>131</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445</v>
      </c>
      <c r="DH115" s="946"/>
      <c r="DI115" s="946"/>
      <c r="DJ115" s="946"/>
      <c r="DK115" s="947"/>
      <c r="DL115" s="948" t="s">
        <v>131</v>
      </c>
      <c r="DM115" s="946"/>
      <c r="DN115" s="946"/>
      <c r="DO115" s="946"/>
      <c r="DP115" s="947"/>
      <c r="DQ115" s="948" t="s">
        <v>445</v>
      </c>
      <c r="DR115" s="946"/>
      <c r="DS115" s="946"/>
      <c r="DT115" s="946"/>
      <c r="DU115" s="947"/>
      <c r="DV115" s="949" t="s">
        <v>445</v>
      </c>
      <c r="DW115" s="950"/>
      <c r="DX115" s="950"/>
      <c r="DY115" s="950"/>
      <c r="DZ115" s="951"/>
    </row>
    <row r="116" spans="1:130" s="224"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131</v>
      </c>
      <c r="AL116" s="946"/>
      <c r="AM116" s="946"/>
      <c r="AN116" s="946"/>
      <c r="AO116" s="947"/>
      <c r="AP116" s="949" t="s">
        <v>131</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131</v>
      </c>
      <c r="BR116" s="913"/>
      <c r="BS116" s="913"/>
      <c r="BT116" s="913"/>
      <c r="BU116" s="913"/>
      <c r="BV116" s="913" t="s">
        <v>445</v>
      </c>
      <c r="BW116" s="913"/>
      <c r="BX116" s="913"/>
      <c r="BY116" s="913"/>
      <c r="BZ116" s="913"/>
      <c r="CA116" s="913" t="s">
        <v>446</v>
      </c>
      <c r="CB116" s="913"/>
      <c r="CC116" s="913"/>
      <c r="CD116" s="913"/>
      <c r="CE116" s="913"/>
      <c r="CF116" s="907" t="s">
        <v>445</v>
      </c>
      <c r="CG116" s="908"/>
      <c r="CH116" s="908"/>
      <c r="CI116" s="908"/>
      <c r="CJ116" s="908"/>
      <c r="CK116" s="935"/>
      <c r="CL116" s="936"/>
      <c r="CM116" s="909" t="s">
        <v>466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467</v>
      </c>
      <c r="DH116" s="946"/>
      <c r="DI116" s="946"/>
      <c r="DJ116" s="946"/>
      <c r="DK116" s="947"/>
      <c r="DL116" s="948" t="s">
        <v>460</v>
      </c>
      <c r="DM116" s="946"/>
      <c r="DN116" s="946"/>
      <c r="DO116" s="946"/>
      <c r="DP116" s="947"/>
      <c r="DQ116" s="948" t="s">
        <v>445</v>
      </c>
      <c r="DR116" s="946"/>
      <c r="DS116" s="946"/>
      <c r="DT116" s="946"/>
      <c r="DU116" s="947"/>
      <c r="DV116" s="949" t="s">
        <v>131</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468</v>
      </c>
      <c r="Z117" s="881"/>
      <c r="AA117" s="965">
        <v>540368</v>
      </c>
      <c r="AB117" s="966"/>
      <c r="AC117" s="966"/>
      <c r="AD117" s="966"/>
      <c r="AE117" s="967"/>
      <c r="AF117" s="968">
        <v>506515</v>
      </c>
      <c r="AG117" s="966"/>
      <c r="AH117" s="966"/>
      <c r="AI117" s="966"/>
      <c r="AJ117" s="967"/>
      <c r="AK117" s="968">
        <v>463879</v>
      </c>
      <c r="AL117" s="966"/>
      <c r="AM117" s="966"/>
      <c r="AN117" s="966"/>
      <c r="AO117" s="967"/>
      <c r="AP117" s="969"/>
      <c r="AQ117" s="970"/>
      <c r="AR117" s="970"/>
      <c r="AS117" s="970"/>
      <c r="AT117" s="971"/>
      <c r="AU117" s="895"/>
      <c r="AV117" s="896"/>
      <c r="AW117" s="896"/>
      <c r="AX117" s="896"/>
      <c r="AY117" s="896"/>
      <c r="AZ117" s="961" t="s">
        <v>469</v>
      </c>
      <c r="BA117" s="962"/>
      <c r="BB117" s="962"/>
      <c r="BC117" s="962"/>
      <c r="BD117" s="962"/>
      <c r="BE117" s="962"/>
      <c r="BF117" s="962"/>
      <c r="BG117" s="962"/>
      <c r="BH117" s="962"/>
      <c r="BI117" s="962"/>
      <c r="BJ117" s="962"/>
      <c r="BK117" s="962"/>
      <c r="BL117" s="962"/>
      <c r="BM117" s="962"/>
      <c r="BN117" s="962"/>
      <c r="BO117" s="962"/>
      <c r="BP117" s="963"/>
      <c r="BQ117" s="912" t="s">
        <v>445</v>
      </c>
      <c r="BR117" s="913"/>
      <c r="BS117" s="913"/>
      <c r="BT117" s="913"/>
      <c r="BU117" s="913"/>
      <c r="BV117" s="913" t="s">
        <v>131</v>
      </c>
      <c r="BW117" s="913"/>
      <c r="BX117" s="913"/>
      <c r="BY117" s="913"/>
      <c r="BZ117" s="913"/>
      <c r="CA117" s="913" t="s">
        <v>448</v>
      </c>
      <c r="CB117" s="913"/>
      <c r="CC117" s="913"/>
      <c r="CD117" s="913"/>
      <c r="CE117" s="913"/>
      <c r="CF117" s="907" t="s">
        <v>131</v>
      </c>
      <c r="CG117" s="908"/>
      <c r="CH117" s="908"/>
      <c r="CI117" s="908"/>
      <c r="CJ117" s="908"/>
      <c r="CK117" s="935"/>
      <c r="CL117" s="936"/>
      <c r="CM117" s="909" t="s">
        <v>470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460</v>
      </c>
      <c r="DH117" s="946"/>
      <c r="DI117" s="946"/>
      <c r="DJ117" s="946"/>
      <c r="DK117" s="947"/>
      <c r="DL117" s="948" t="s">
        <v>131</v>
      </c>
      <c r="DM117" s="946"/>
      <c r="DN117" s="946"/>
      <c r="DO117" s="946"/>
      <c r="DP117" s="947"/>
      <c r="DQ117" s="948" t="s">
        <v>460</v>
      </c>
      <c r="DR117" s="946"/>
      <c r="DS117" s="946"/>
      <c r="DT117" s="946"/>
      <c r="DU117" s="947"/>
      <c r="DV117" s="949" t="s">
        <v>445</v>
      </c>
      <c r="DW117" s="950"/>
      <c r="DX117" s="950"/>
      <c r="DY117" s="950"/>
      <c r="DZ117" s="951"/>
    </row>
    <row r="118" spans="1:130" s="224" customFormat="1" ht="26.25" customHeight="1" x14ac:dyDescent="0.15">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310</v>
      </c>
      <c r="AL118" s="880"/>
      <c r="AM118" s="880"/>
      <c r="AN118" s="880"/>
      <c r="AO118" s="881"/>
      <c r="AP118" s="957" t="s">
        <v>436</v>
      </c>
      <c r="AQ118" s="958"/>
      <c r="AR118" s="958"/>
      <c r="AS118" s="958"/>
      <c r="AT118" s="959"/>
      <c r="AU118" s="895"/>
      <c r="AV118" s="896"/>
      <c r="AW118" s="896"/>
      <c r="AX118" s="896"/>
      <c r="AY118" s="896"/>
      <c r="AZ118" s="960" t="s">
        <v>471</v>
      </c>
      <c r="BA118" s="952"/>
      <c r="BB118" s="952"/>
      <c r="BC118" s="952"/>
      <c r="BD118" s="952"/>
      <c r="BE118" s="952"/>
      <c r="BF118" s="952"/>
      <c r="BG118" s="952"/>
      <c r="BH118" s="952"/>
      <c r="BI118" s="952"/>
      <c r="BJ118" s="952"/>
      <c r="BK118" s="952"/>
      <c r="BL118" s="952"/>
      <c r="BM118" s="952"/>
      <c r="BN118" s="952"/>
      <c r="BO118" s="952"/>
      <c r="BP118" s="953"/>
      <c r="BQ118" s="986" t="s">
        <v>445</v>
      </c>
      <c r="BR118" s="987"/>
      <c r="BS118" s="987"/>
      <c r="BT118" s="987"/>
      <c r="BU118" s="987"/>
      <c r="BV118" s="987" t="s">
        <v>445</v>
      </c>
      <c r="BW118" s="987"/>
      <c r="BX118" s="987"/>
      <c r="BY118" s="987"/>
      <c r="BZ118" s="987"/>
      <c r="CA118" s="987" t="s">
        <v>131</v>
      </c>
      <c r="CB118" s="987"/>
      <c r="CC118" s="987"/>
      <c r="CD118" s="987"/>
      <c r="CE118" s="987"/>
      <c r="CF118" s="907" t="s">
        <v>131</v>
      </c>
      <c r="CG118" s="908"/>
      <c r="CH118" s="908"/>
      <c r="CI118" s="908"/>
      <c r="CJ118" s="908"/>
      <c r="CK118" s="935"/>
      <c r="CL118" s="936"/>
      <c r="CM118" s="909" t="s">
        <v>472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131</v>
      </c>
      <c r="DH118" s="946"/>
      <c r="DI118" s="946"/>
      <c r="DJ118" s="946"/>
      <c r="DK118" s="947"/>
      <c r="DL118" s="948" t="s">
        <v>445</v>
      </c>
      <c r="DM118" s="946"/>
      <c r="DN118" s="946"/>
      <c r="DO118" s="946"/>
      <c r="DP118" s="947"/>
      <c r="DQ118" s="948" t="s">
        <v>445</v>
      </c>
      <c r="DR118" s="946"/>
      <c r="DS118" s="946"/>
      <c r="DT118" s="946"/>
      <c r="DU118" s="947"/>
      <c r="DV118" s="949" t="s">
        <v>446</v>
      </c>
      <c r="DW118" s="950"/>
      <c r="DX118" s="950"/>
      <c r="DY118" s="950"/>
      <c r="DZ118" s="951"/>
    </row>
    <row r="119" spans="1:130" s="224" customFormat="1" ht="26.25" customHeight="1" x14ac:dyDescent="0.15">
      <c r="A119" s="1043"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131</v>
      </c>
      <c r="AG119" s="887"/>
      <c r="AH119" s="887"/>
      <c r="AI119" s="887"/>
      <c r="AJ119" s="888"/>
      <c r="AK119" s="889" t="s">
        <v>445</v>
      </c>
      <c r="AL119" s="887"/>
      <c r="AM119" s="887"/>
      <c r="AN119" s="887"/>
      <c r="AO119" s="888"/>
      <c r="AP119" s="890" t="s">
        <v>131</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473</v>
      </c>
      <c r="BP119" s="992"/>
      <c r="BQ119" s="986">
        <v>6442082</v>
      </c>
      <c r="BR119" s="987"/>
      <c r="BS119" s="987"/>
      <c r="BT119" s="987"/>
      <c r="BU119" s="987"/>
      <c r="BV119" s="987">
        <v>6100181</v>
      </c>
      <c r="BW119" s="987"/>
      <c r="BX119" s="987"/>
      <c r="BY119" s="987"/>
      <c r="BZ119" s="987"/>
      <c r="CA119" s="987">
        <v>6719959</v>
      </c>
      <c r="CB119" s="987"/>
      <c r="CC119" s="987"/>
      <c r="CD119" s="987"/>
      <c r="CE119" s="987"/>
      <c r="CF119" s="988"/>
      <c r="CG119" s="989"/>
      <c r="CH119" s="989"/>
      <c r="CI119" s="989"/>
      <c r="CJ119" s="990"/>
      <c r="CK119" s="937"/>
      <c r="CL119" s="938"/>
      <c r="CM119" s="960" t="s">
        <v>474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445</v>
      </c>
      <c r="DH119" s="973"/>
      <c r="DI119" s="973"/>
      <c r="DJ119" s="973"/>
      <c r="DK119" s="974"/>
      <c r="DL119" s="972" t="s">
        <v>131</v>
      </c>
      <c r="DM119" s="973"/>
      <c r="DN119" s="973"/>
      <c r="DO119" s="973"/>
      <c r="DP119" s="974"/>
      <c r="DQ119" s="972" t="s">
        <v>444</v>
      </c>
      <c r="DR119" s="973"/>
      <c r="DS119" s="973"/>
      <c r="DT119" s="973"/>
      <c r="DU119" s="974"/>
      <c r="DV119" s="975" t="s">
        <v>445</v>
      </c>
      <c r="DW119" s="976"/>
      <c r="DX119" s="976"/>
      <c r="DY119" s="976"/>
      <c r="DZ119" s="977"/>
    </row>
    <row r="120" spans="1:130" s="224" customFormat="1" ht="26.25" customHeight="1" x14ac:dyDescent="0.15">
      <c r="A120" s="1044"/>
      <c r="B120" s="936"/>
      <c r="C120" s="909" t="s">
        <v>449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131</v>
      </c>
      <c r="AB120" s="946"/>
      <c r="AC120" s="946"/>
      <c r="AD120" s="946"/>
      <c r="AE120" s="947"/>
      <c r="AF120" s="948" t="s">
        <v>467</v>
      </c>
      <c r="AG120" s="946"/>
      <c r="AH120" s="946"/>
      <c r="AI120" s="946"/>
      <c r="AJ120" s="947"/>
      <c r="AK120" s="948" t="s">
        <v>445</v>
      </c>
      <c r="AL120" s="946"/>
      <c r="AM120" s="946"/>
      <c r="AN120" s="946"/>
      <c r="AO120" s="947"/>
      <c r="AP120" s="949" t="s">
        <v>444</v>
      </c>
      <c r="AQ120" s="950"/>
      <c r="AR120" s="950"/>
      <c r="AS120" s="950"/>
      <c r="AT120" s="951"/>
      <c r="AU120" s="978" t="s">
        <v>475</v>
      </c>
      <c r="AV120" s="979"/>
      <c r="AW120" s="979"/>
      <c r="AX120" s="979"/>
      <c r="AY120" s="980"/>
      <c r="AZ120" s="916" t="s">
        <v>476</v>
      </c>
      <c r="BA120" s="884"/>
      <c r="BB120" s="884"/>
      <c r="BC120" s="884"/>
      <c r="BD120" s="884"/>
      <c r="BE120" s="884"/>
      <c r="BF120" s="884"/>
      <c r="BG120" s="884"/>
      <c r="BH120" s="884"/>
      <c r="BI120" s="884"/>
      <c r="BJ120" s="884"/>
      <c r="BK120" s="884"/>
      <c r="BL120" s="884"/>
      <c r="BM120" s="884"/>
      <c r="BN120" s="884"/>
      <c r="BO120" s="884"/>
      <c r="BP120" s="885"/>
      <c r="BQ120" s="917">
        <v>4174547</v>
      </c>
      <c r="BR120" s="918"/>
      <c r="BS120" s="918"/>
      <c r="BT120" s="918"/>
      <c r="BU120" s="918"/>
      <c r="BV120" s="918">
        <v>4219286</v>
      </c>
      <c r="BW120" s="918"/>
      <c r="BX120" s="918"/>
      <c r="BY120" s="918"/>
      <c r="BZ120" s="918"/>
      <c r="CA120" s="918">
        <v>4718344</v>
      </c>
      <c r="CB120" s="918"/>
      <c r="CC120" s="918"/>
      <c r="CD120" s="918"/>
      <c r="CE120" s="918"/>
      <c r="CF120" s="931">
        <v>77.900000000000006</v>
      </c>
      <c r="CG120" s="932"/>
      <c r="CH120" s="932"/>
      <c r="CI120" s="932"/>
      <c r="CJ120" s="932"/>
      <c r="CK120" s="993" t="s">
        <v>477</v>
      </c>
      <c r="CL120" s="994"/>
      <c r="CM120" s="994"/>
      <c r="CN120" s="994"/>
      <c r="CO120" s="995"/>
      <c r="CP120" s="1001" t="s">
        <v>478</v>
      </c>
      <c r="CQ120" s="1002"/>
      <c r="CR120" s="1002"/>
      <c r="CS120" s="1002"/>
      <c r="CT120" s="1002"/>
      <c r="CU120" s="1002"/>
      <c r="CV120" s="1002"/>
      <c r="CW120" s="1002"/>
      <c r="CX120" s="1002"/>
      <c r="CY120" s="1002"/>
      <c r="CZ120" s="1002"/>
      <c r="DA120" s="1002"/>
      <c r="DB120" s="1002"/>
      <c r="DC120" s="1002"/>
      <c r="DD120" s="1002"/>
      <c r="DE120" s="1002"/>
      <c r="DF120" s="1003"/>
      <c r="DG120" s="917">
        <v>2346538</v>
      </c>
      <c r="DH120" s="918"/>
      <c r="DI120" s="918"/>
      <c r="DJ120" s="918"/>
      <c r="DK120" s="918"/>
      <c r="DL120" s="918">
        <v>2132288</v>
      </c>
      <c r="DM120" s="918"/>
      <c r="DN120" s="918"/>
      <c r="DO120" s="918"/>
      <c r="DP120" s="918"/>
      <c r="DQ120" s="918">
        <v>1966751</v>
      </c>
      <c r="DR120" s="918"/>
      <c r="DS120" s="918"/>
      <c r="DT120" s="918"/>
      <c r="DU120" s="918"/>
      <c r="DV120" s="919">
        <v>32.5</v>
      </c>
      <c r="DW120" s="919"/>
      <c r="DX120" s="919"/>
      <c r="DY120" s="919"/>
      <c r="DZ120" s="920"/>
    </row>
    <row r="121" spans="1:130" s="224" customFormat="1" ht="26.25" customHeight="1" x14ac:dyDescent="0.15">
      <c r="A121" s="1044"/>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445</v>
      </c>
      <c r="AB121" s="946"/>
      <c r="AC121" s="946"/>
      <c r="AD121" s="946"/>
      <c r="AE121" s="947"/>
      <c r="AF121" s="948" t="s">
        <v>131</v>
      </c>
      <c r="AG121" s="946"/>
      <c r="AH121" s="946"/>
      <c r="AI121" s="946"/>
      <c r="AJ121" s="947"/>
      <c r="AK121" s="948" t="s">
        <v>131</v>
      </c>
      <c r="AL121" s="946"/>
      <c r="AM121" s="946"/>
      <c r="AN121" s="946"/>
      <c r="AO121" s="947"/>
      <c r="AP121" s="949" t="s">
        <v>131</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t="s">
        <v>446</v>
      </c>
      <c r="BR121" s="913"/>
      <c r="BS121" s="913"/>
      <c r="BT121" s="913"/>
      <c r="BU121" s="913"/>
      <c r="BV121" s="913" t="s">
        <v>445</v>
      </c>
      <c r="BW121" s="913"/>
      <c r="BX121" s="913"/>
      <c r="BY121" s="913"/>
      <c r="BZ121" s="913"/>
      <c r="CA121" s="913" t="s">
        <v>131</v>
      </c>
      <c r="CB121" s="913"/>
      <c r="CC121" s="913"/>
      <c r="CD121" s="913"/>
      <c r="CE121" s="913"/>
      <c r="CF121" s="907" t="s">
        <v>131</v>
      </c>
      <c r="CG121" s="908"/>
      <c r="CH121" s="908"/>
      <c r="CI121" s="908"/>
      <c r="CJ121" s="908"/>
      <c r="CK121" s="996"/>
      <c r="CL121" s="997"/>
      <c r="CM121" s="997"/>
      <c r="CN121" s="997"/>
      <c r="CO121" s="998"/>
      <c r="CP121" s="1006" t="s">
        <v>481</v>
      </c>
      <c r="CQ121" s="1007"/>
      <c r="CR121" s="1007"/>
      <c r="CS121" s="1007"/>
      <c r="CT121" s="1007"/>
      <c r="CU121" s="1007"/>
      <c r="CV121" s="1007"/>
      <c r="CW121" s="1007"/>
      <c r="CX121" s="1007"/>
      <c r="CY121" s="1007"/>
      <c r="CZ121" s="1007"/>
      <c r="DA121" s="1007"/>
      <c r="DB121" s="1007"/>
      <c r="DC121" s="1007"/>
      <c r="DD121" s="1007"/>
      <c r="DE121" s="1007"/>
      <c r="DF121" s="1008"/>
      <c r="DG121" s="912" t="s">
        <v>460</v>
      </c>
      <c r="DH121" s="913"/>
      <c r="DI121" s="913"/>
      <c r="DJ121" s="913"/>
      <c r="DK121" s="913"/>
      <c r="DL121" s="913" t="s">
        <v>445</v>
      </c>
      <c r="DM121" s="913"/>
      <c r="DN121" s="913"/>
      <c r="DO121" s="913"/>
      <c r="DP121" s="913"/>
      <c r="DQ121" s="913" t="s">
        <v>445</v>
      </c>
      <c r="DR121" s="913"/>
      <c r="DS121" s="913"/>
      <c r="DT121" s="913"/>
      <c r="DU121" s="913"/>
      <c r="DV121" s="914" t="s">
        <v>445</v>
      </c>
      <c r="DW121" s="914"/>
      <c r="DX121" s="914"/>
      <c r="DY121" s="914"/>
      <c r="DZ121" s="915"/>
    </row>
    <row r="122" spans="1:130" s="224" customFormat="1" ht="26.25" customHeight="1" x14ac:dyDescent="0.15">
      <c r="A122" s="1044"/>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445</v>
      </c>
      <c r="AB122" s="946"/>
      <c r="AC122" s="946"/>
      <c r="AD122" s="946"/>
      <c r="AE122" s="947"/>
      <c r="AF122" s="948" t="s">
        <v>445</v>
      </c>
      <c r="AG122" s="946"/>
      <c r="AH122" s="946"/>
      <c r="AI122" s="946"/>
      <c r="AJ122" s="947"/>
      <c r="AK122" s="948" t="s">
        <v>446</v>
      </c>
      <c r="AL122" s="946"/>
      <c r="AM122" s="946"/>
      <c r="AN122" s="946"/>
      <c r="AO122" s="947"/>
      <c r="AP122" s="949" t="s">
        <v>460</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3063987</v>
      </c>
      <c r="BR122" s="987"/>
      <c r="BS122" s="987"/>
      <c r="BT122" s="987"/>
      <c r="BU122" s="987"/>
      <c r="BV122" s="987">
        <v>2896834</v>
      </c>
      <c r="BW122" s="987"/>
      <c r="BX122" s="987"/>
      <c r="BY122" s="987"/>
      <c r="BZ122" s="987"/>
      <c r="CA122" s="987">
        <v>2728546</v>
      </c>
      <c r="CB122" s="987"/>
      <c r="CC122" s="987"/>
      <c r="CD122" s="987"/>
      <c r="CE122" s="987"/>
      <c r="CF122" s="1004">
        <v>45.1</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t="s">
        <v>467</v>
      </c>
      <c r="DH122" s="913"/>
      <c r="DI122" s="913"/>
      <c r="DJ122" s="913"/>
      <c r="DK122" s="913"/>
      <c r="DL122" s="913" t="s">
        <v>446</v>
      </c>
      <c r="DM122" s="913"/>
      <c r="DN122" s="913"/>
      <c r="DO122" s="913"/>
      <c r="DP122" s="913"/>
      <c r="DQ122" s="913" t="s">
        <v>131</v>
      </c>
      <c r="DR122" s="913"/>
      <c r="DS122" s="913"/>
      <c r="DT122" s="913"/>
      <c r="DU122" s="913"/>
      <c r="DV122" s="914" t="s">
        <v>445</v>
      </c>
      <c r="DW122" s="914"/>
      <c r="DX122" s="914"/>
      <c r="DY122" s="914"/>
      <c r="DZ122" s="915"/>
    </row>
    <row r="123" spans="1:130" s="224" customFormat="1" ht="26.25" customHeight="1" x14ac:dyDescent="0.15">
      <c r="A123" s="1044"/>
      <c r="B123" s="936"/>
      <c r="C123" s="909" t="s">
        <v>466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446</v>
      </c>
      <c r="AB123" s="946"/>
      <c r="AC123" s="946"/>
      <c r="AD123" s="946"/>
      <c r="AE123" s="947"/>
      <c r="AF123" s="948" t="s">
        <v>131</v>
      </c>
      <c r="AG123" s="946"/>
      <c r="AH123" s="946"/>
      <c r="AI123" s="946"/>
      <c r="AJ123" s="947"/>
      <c r="AK123" s="948" t="s">
        <v>445</v>
      </c>
      <c r="AL123" s="946"/>
      <c r="AM123" s="946"/>
      <c r="AN123" s="946"/>
      <c r="AO123" s="947"/>
      <c r="AP123" s="949" t="s">
        <v>131</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484</v>
      </c>
      <c r="BP123" s="992"/>
      <c r="BQ123" s="1050">
        <v>7238534</v>
      </c>
      <c r="BR123" s="1051"/>
      <c r="BS123" s="1051"/>
      <c r="BT123" s="1051"/>
      <c r="BU123" s="1051"/>
      <c r="BV123" s="1051">
        <v>7116120</v>
      </c>
      <c r="BW123" s="1051"/>
      <c r="BX123" s="1051"/>
      <c r="BY123" s="1051"/>
      <c r="BZ123" s="1051"/>
      <c r="CA123" s="1051">
        <v>7446890</v>
      </c>
      <c r="CB123" s="1051"/>
      <c r="CC123" s="1051"/>
      <c r="CD123" s="1051"/>
      <c r="CE123" s="1051"/>
      <c r="CF123" s="988"/>
      <c r="CG123" s="989"/>
      <c r="CH123" s="989"/>
      <c r="CI123" s="989"/>
      <c r="CJ123" s="990"/>
      <c r="CK123" s="996"/>
      <c r="CL123" s="997"/>
      <c r="CM123" s="997"/>
      <c r="CN123" s="997"/>
      <c r="CO123" s="998"/>
      <c r="CP123" s="1006" t="s">
        <v>485</v>
      </c>
      <c r="CQ123" s="1007"/>
      <c r="CR123" s="1007"/>
      <c r="CS123" s="1007"/>
      <c r="CT123" s="1007"/>
      <c r="CU123" s="1007"/>
      <c r="CV123" s="1007"/>
      <c r="CW123" s="1007"/>
      <c r="CX123" s="1007"/>
      <c r="CY123" s="1007"/>
      <c r="CZ123" s="1007"/>
      <c r="DA123" s="1007"/>
      <c r="DB123" s="1007"/>
      <c r="DC123" s="1007"/>
      <c r="DD123" s="1007"/>
      <c r="DE123" s="1007"/>
      <c r="DF123" s="1008"/>
      <c r="DG123" s="945" t="s">
        <v>445</v>
      </c>
      <c r="DH123" s="946"/>
      <c r="DI123" s="946"/>
      <c r="DJ123" s="946"/>
      <c r="DK123" s="947"/>
      <c r="DL123" s="948" t="s">
        <v>446</v>
      </c>
      <c r="DM123" s="946"/>
      <c r="DN123" s="946"/>
      <c r="DO123" s="946"/>
      <c r="DP123" s="947"/>
      <c r="DQ123" s="948" t="s">
        <v>131</v>
      </c>
      <c r="DR123" s="946"/>
      <c r="DS123" s="946"/>
      <c r="DT123" s="946"/>
      <c r="DU123" s="947"/>
      <c r="DV123" s="949" t="s">
        <v>131</v>
      </c>
      <c r="DW123" s="950"/>
      <c r="DX123" s="950"/>
      <c r="DY123" s="950"/>
      <c r="DZ123" s="951"/>
    </row>
    <row r="124" spans="1:130" s="224" customFormat="1" ht="26.25" customHeight="1" thickBot="1" x14ac:dyDescent="0.2">
      <c r="A124" s="1044"/>
      <c r="B124" s="936"/>
      <c r="C124" s="909" t="s">
        <v>470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131</v>
      </c>
      <c r="AB124" s="946"/>
      <c r="AC124" s="946"/>
      <c r="AD124" s="946"/>
      <c r="AE124" s="947"/>
      <c r="AF124" s="948" t="s">
        <v>446</v>
      </c>
      <c r="AG124" s="946"/>
      <c r="AH124" s="946"/>
      <c r="AI124" s="946"/>
      <c r="AJ124" s="947"/>
      <c r="AK124" s="948" t="s">
        <v>445</v>
      </c>
      <c r="AL124" s="946"/>
      <c r="AM124" s="946"/>
      <c r="AN124" s="946"/>
      <c r="AO124" s="947"/>
      <c r="AP124" s="949" t="s">
        <v>131</v>
      </c>
      <c r="AQ124" s="950"/>
      <c r="AR124" s="950"/>
      <c r="AS124" s="950"/>
      <c r="AT124" s="951"/>
      <c r="AU124" s="1046" t="s">
        <v>486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446</v>
      </c>
      <c r="BR124" s="1014"/>
      <c r="BS124" s="1014"/>
      <c r="BT124" s="1014"/>
      <c r="BU124" s="1014"/>
      <c r="BV124" s="1014" t="s">
        <v>445</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t="s">
        <v>446</v>
      </c>
      <c r="DH124" s="973"/>
      <c r="DI124" s="973"/>
      <c r="DJ124" s="973"/>
      <c r="DK124" s="974"/>
      <c r="DL124" s="972" t="s">
        <v>445</v>
      </c>
      <c r="DM124" s="973"/>
      <c r="DN124" s="973"/>
      <c r="DO124" s="973"/>
      <c r="DP124" s="974"/>
      <c r="DQ124" s="972" t="s">
        <v>444</v>
      </c>
      <c r="DR124" s="973"/>
      <c r="DS124" s="973"/>
      <c r="DT124" s="973"/>
      <c r="DU124" s="974"/>
      <c r="DV124" s="975" t="s">
        <v>131</v>
      </c>
      <c r="DW124" s="976"/>
      <c r="DX124" s="976"/>
      <c r="DY124" s="976"/>
      <c r="DZ124" s="977"/>
    </row>
    <row r="125" spans="1:130" s="224" customFormat="1" ht="26.25" customHeight="1" x14ac:dyDescent="0.15">
      <c r="A125" s="1044"/>
      <c r="B125" s="936"/>
      <c r="C125" s="909" t="s">
        <v>472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131</v>
      </c>
      <c r="AG125" s="946"/>
      <c r="AH125" s="946"/>
      <c r="AI125" s="946"/>
      <c r="AJ125" s="947"/>
      <c r="AK125" s="948" t="s">
        <v>445</v>
      </c>
      <c r="AL125" s="946"/>
      <c r="AM125" s="946"/>
      <c r="AN125" s="946"/>
      <c r="AO125" s="947"/>
      <c r="AP125" s="949" t="s">
        <v>131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446</v>
      </c>
      <c r="DH125" s="918"/>
      <c r="DI125" s="918"/>
      <c r="DJ125" s="918"/>
      <c r="DK125" s="918"/>
      <c r="DL125" s="918" t="s">
        <v>131</v>
      </c>
      <c r="DM125" s="918"/>
      <c r="DN125" s="918"/>
      <c r="DO125" s="918"/>
      <c r="DP125" s="918"/>
      <c r="DQ125" s="918" t="s">
        <v>446</v>
      </c>
      <c r="DR125" s="918"/>
      <c r="DS125" s="918"/>
      <c r="DT125" s="918"/>
      <c r="DU125" s="918"/>
      <c r="DV125" s="919" t="s">
        <v>446</v>
      </c>
      <c r="DW125" s="919"/>
      <c r="DX125" s="919"/>
      <c r="DY125" s="919"/>
      <c r="DZ125" s="920"/>
    </row>
    <row r="126" spans="1:130" s="224" customFormat="1" ht="26.25" customHeight="1" thickBot="1" x14ac:dyDescent="0.2">
      <c r="A126" s="1044"/>
      <c r="B126" s="936"/>
      <c r="C126" s="909" t="s">
        <v>474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444</v>
      </c>
      <c r="AB126" s="946"/>
      <c r="AC126" s="946"/>
      <c r="AD126" s="946"/>
      <c r="AE126" s="947"/>
      <c r="AF126" s="948" t="s">
        <v>446</v>
      </c>
      <c r="AG126" s="946"/>
      <c r="AH126" s="946"/>
      <c r="AI126" s="946"/>
      <c r="AJ126" s="947"/>
      <c r="AK126" s="948" t="s">
        <v>446</v>
      </c>
      <c r="AL126" s="946"/>
      <c r="AM126" s="946"/>
      <c r="AN126" s="946"/>
      <c r="AO126" s="947"/>
      <c r="AP126" s="949" t="s">
        <v>446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445</v>
      </c>
      <c r="DH126" s="913"/>
      <c r="DI126" s="913"/>
      <c r="DJ126" s="913"/>
      <c r="DK126" s="913"/>
      <c r="DL126" s="913" t="s">
        <v>446</v>
      </c>
      <c r="DM126" s="913"/>
      <c r="DN126" s="913"/>
      <c r="DO126" s="913"/>
      <c r="DP126" s="913"/>
      <c r="DQ126" s="913" t="s">
        <v>467</v>
      </c>
      <c r="DR126" s="913"/>
      <c r="DS126" s="913"/>
      <c r="DT126" s="913"/>
      <c r="DU126" s="913"/>
      <c r="DV126" s="914" t="s">
        <v>446</v>
      </c>
      <c r="DW126" s="914"/>
      <c r="DX126" s="914"/>
      <c r="DY126" s="914"/>
      <c r="DZ126" s="915"/>
    </row>
    <row r="127" spans="1:130" s="224" customFormat="1" ht="26.25" customHeight="1" x14ac:dyDescent="0.15">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445</v>
      </c>
      <c r="AB127" s="946"/>
      <c r="AC127" s="946"/>
      <c r="AD127" s="946"/>
      <c r="AE127" s="947"/>
      <c r="AF127" s="948" t="s">
        <v>446</v>
      </c>
      <c r="AG127" s="946"/>
      <c r="AH127" s="946"/>
      <c r="AI127" s="946"/>
      <c r="AJ127" s="947"/>
      <c r="AK127" s="948" t="s">
        <v>445</v>
      </c>
      <c r="AL127" s="946"/>
      <c r="AM127" s="946"/>
      <c r="AN127" s="946"/>
      <c r="AO127" s="947"/>
      <c r="AP127" s="949" t="s">
        <v>445</v>
      </c>
      <c r="AQ127" s="950"/>
      <c r="AR127" s="950"/>
      <c r="AS127" s="950"/>
      <c r="AT127" s="951"/>
      <c r="AU127" s="226"/>
      <c r="AV127" s="226"/>
      <c r="AW127" s="226"/>
      <c r="AX127" s="1018" t="s">
        <v>492</v>
      </c>
      <c r="AY127" s="1019"/>
      <c r="AZ127" s="1019"/>
      <c r="BA127" s="1019"/>
      <c r="BB127" s="1019"/>
      <c r="BC127" s="1019"/>
      <c r="BD127" s="1019"/>
      <c r="BE127" s="1020"/>
      <c r="BF127" s="1021" t="s">
        <v>493</v>
      </c>
      <c r="BG127" s="1019"/>
      <c r="BH127" s="1019"/>
      <c r="BI127" s="1019"/>
      <c r="BJ127" s="1019"/>
      <c r="BK127" s="1019"/>
      <c r="BL127" s="1020"/>
      <c r="BM127" s="1021" t="s">
        <v>494</v>
      </c>
      <c r="BN127" s="1019"/>
      <c r="BO127" s="1019"/>
      <c r="BP127" s="1019"/>
      <c r="BQ127" s="1019"/>
      <c r="BR127" s="1019"/>
      <c r="BS127" s="1020"/>
      <c r="BT127" s="1021" t="s">
        <v>495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446</v>
      </c>
      <c r="DH127" s="913"/>
      <c r="DI127" s="913"/>
      <c r="DJ127" s="913"/>
      <c r="DK127" s="913"/>
      <c r="DL127" s="913" t="s">
        <v>446</v>
      </c>
      <c r="DM127" s="913"/>
      <c r="DN127" s="913"/>
      <c r="DO127" s="913"/>
      <c r="DP127" s="913"/>
      <c r="DQ127" s="913" t="s">
        <v>131</v>
      </c>
      <c r="DR127" s="913"/>
      <c r="DS127" s="913"/>
      <c r="DT127" s="913"/>
      <c r="DU127" s="913"/>
      <c r="DV127" s="914" t="s">
        <v>131</v>
      </c>
      <c r="DW127" s="914"/>
      <c r="DX127" s="914"/>
      <c r="DY127" s="914"/>
      <c r="DZ127" s="915"/>
    </row>
    <row r="128" spans="1:130" s="224" customFormat="1" ht="26.25" customHeight="1" thickBot="1" x14ac:dyDescent="0.2">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t="s">
        <v>467</v>
      </c>
      <c r="AB128" s="1033"/>
      <c r="AC128" s="1033"/>
      <c r="AD128" s="1033"/>
      <c r="AE128" s="1034"/>
      <c r="AF128" s="1035" t="s">
        <v>467</v>
      </c>
      <c r="AG128" s="1033"/>
      <c r="AH128" s="1033"/>
      <c r="AI128" s="1033"/>
      <c r="AJ128" s="1034"/>
      <c r="AK128" s="1035" t="s">
        <v>467</v>
      </c>
      <c r="AL128" s="1033"/>
      <c r="AM128" s="1033"/>
      <c r="AN128" s="1033"/>
      <c r="AO128" s="1034"/>
      <c r="AP128" s="1036"/>
      <c r="AQ128" s="1037"/>
      <c r="AR128" s="1037"/>
      <c r="AS128" s="1037"/>
      <c r="AT128" s="1038"/>
      <c r="AU128" s="226"/>
      <c r="AV128" s="226"/>
      <c r="AW128" s="226"/>
      <c r="AX128" s="883" t="s">
        <v>499</v>
      </c>
      <c r="AY128" s="884"/>
      <c r="AZ128" s="884"/>
      <c r="BA128" s="884"/>
      <c r="BB128" s="884"/>
      <c r="BC128" s="884"/>
      <c r="BD128" s="884"/>
      <c r="BE128" s="885"/>
      <c r="BF128" s="1039" t="s">
        <v>445</v>
      </c>
      <c r="BG128" s="1040"/>
      <c r="BH128" s="1040"/>
      <c r="BI128" s="1040"/>
      <c r="BJ128" s="1040"/>
      <c r="BK128" s="1040"/>
      <c r="BL128" s="1041"/>
      <c r="BM128" s="1039">
        <v>14.25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500</v>
      </c>
      <c r="CQ128" s="713"/>
      <c r="CR128" s="713"/>
      <c r="CS128" s="713"/>
      <c r="CT128" s="713"/>
      <c r="CU128" s="713"/>
      <c r="CV128" s="713"/>
      <c r="CW128" s="713"/>
      <c r="CX128" s="713"/>
      <c r="CY128" s="713"/>
      <c r="CZ128" s="713"/>
      <c r="DA128" s="713"/>
      <c r="DB128" s="713"/>
      <c r="DC128" s="713"/>
      <c r="DD128" s="713"/>
      <c r="DE128" s="713"/>
      <c r="DF128" s="1023"/>
      <c r="DG128" s="1024" t="s">
        <v>445</v>
      </c>
      <c r="DH128" s="1025"/>
      <c r="DI128" s="1025"/>
      <c r="DJ128" s="1025"/>
      <c r="DK128" s="1025"/>
      <c r="DL128" s="1025" t="s">
        <v>445</v>
      </c>
      <c r="DM128" s="1025"/>
      <c r="DN128" s="1025"/>
      <c r="DO128" s="1025"/>
      <c r="DP128" s="1025"/>
      <c r="DQ128" s="1025" t="s">
        <v>445</v>
      </c>
      <c r="DR128" s="1025"/>
      <c r="DS128" s="1025"/>
      <c r="DT128" s="1025"/>
      <c r="DU128" s="1025"/>
      <c r="DV128" s="1026" t="s">
        <v>445</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6965376</v>
      </c>
      <c r="AB129" s="946"/>
      <c r="AC129" s="946"/>
      <c r="AD129" s="946"/>
      <c r="AE129" s="947"/>
      <c r="AF129" s="948">
        <v>6033182</v>
      </c>
      <c r="AG129" s="946"/>
      <c r="AH129" s="946"/>
      <c r="AI129" s="946"/>
      <c r="AJ129" s="947"/>
      <c r="AK129" s="948">
        <v>6449849</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445</v>
      </c>
      <c r="BG129" s="1054"/>
      <c r="BH129" s="1054"/>
      <c r="BI129" s="1054"/>
      <c r="BJ129" s="1054"/>
      <c r="BK129" s="1054"/>
      <c r="BL129" s="1055"/>
      <c r="BM129" s="1053">
        <v>19.25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439390</v>
      </c>
      <c r="AB130" s="946"/>
      <c r="AC130" s="946"/>
      <c r="AD130" s="946"/>
      <c r="AE130" s="947"/>
      <c r="AF130" s="948">
        <v>420799</v>
      </c>
      <c r="AG130" s="946"/>
      <c r="AH130" s="946"/>
      <c r="AI130" s="946"/>
      <c r="AJ130" s="947"/>
      <c r="AK130" s="948">
        <v>396798</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1.3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6525986</v>
      </c>
      <c r="AB131" s="973"/>
      <c r="AC131" s="973"/>
      <c r="AD131" s="973"/>
      <c r="AE131" s="974"/>
      <c r="AF131" s="972">
        <v>5612383</v>
      </c>
      <c r="AG131" s="973"/>
      <c r="AH131" s="973"/>
      <c r="AI131" s="973"/>
      <c r="AJ131" s="974"/>
      <c r="AK131" s="972">
        <v>6053051</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1.5473217379999999</v>
      </c>
      <c r="AB132" s="1084"/>
      <c r="AC132" s="1084"/>
      <c r="AD132" s="1084"/>
      <c r="AE132" s="1085"/>
      <c r="AF132" s="1086">
        <v>1.527265691</v>
      </c>
      <c r="AG132" s="1084"/>
      <c r="AH132" s="1084"/>
      <c r="AI132" s="1084"/>
      <c r="AJ132" s="1085"/>
      <c r="AK132" s="1086">
        <v>1.108217988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0.8</v>
      </c>
      <c r="AB133" s="1067"/>
      <c r="AC133" s="1067"/>
      <c r="AD133" s="1067"/>
      <c r="AE133" s="1068"/>
      <c r="AF133" s="1066">
        <v>1.2</v>
      </c>
      <c r="AG133" s="1067"/>
      <c r="AH133" s="1067"/>
      <c r="AI133" s="1067"/>
      <c r="AJ133" s="1068"/>
      <c r="AK133" s="1066">
        <v>1.3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R4PTXwxXcdDqLnMvkspP6cftTN6dvlg3bXYMaYYkhJG1SM5jc5nnygaHmKGnC4rIl+Vl3N1mYHMQuUKy/Xd6g==" saltValue="RIbDYc6/mKbhQT2pEAlL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28054-77D5-40BB-80B6-941FDCE83793}">
  <sheetPr>
    <pageSetUpPr fitToPage="1"/>
  </sheetPr>
  <dimension ref="A1:DQ105"/>
  <sheetViews>
    <sheetView showGridLines="0"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nNmyvbFvHJX7KFDggCsqUgNng7HbROqSKLTh6Ai/KGO8j+jpMHFwOnZ1jdp5Zb6ugCkNJXonbPFDnWm/esRcQ==" saltValue="T7UzaQBecA/8mJAzvr6j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KCxiASunWeA10Fd8bhDDGvHTUF7iMw0XnWbJiPgGCEYkTr8/eU0BvxkkPr2bqjpZqq3oEI7SmNftpoLZ47a2w==" saltValue="0jW21PCas7XrfyYla1S0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513</v>
      </c>
      <c r="AL6" s="260"/>
      <c r="AM6" s="260"/>
      <c r="AN6" s="260"/>
    </row>
    <row r="7" spans="1:46" ht="13.5" customHeight="1" x14ac:dyDescent="0.15">
      <c r="A7" s="259"/>
      <c r="AK7" s="262"/>
      <c r="AL7" s="263"/>
      <c r="AM7" s="263"/>
      <c r="AN7" s="264"/>
      <c r="AO7" s="1101" t="s">
        <v>514</v>
      </c>
      <c r="AP7" s="265"/>
      <c r="AQ7" s="266" t="s">
        <v>515</v>
      </c>
      <c r="AR7" s="267"/>
    </row>
    <row r="8" spans="1:46" x14ac:dyDescent="0.15">
      <c r="A8" s="259"/>
      <c r="AK8" s="268"/>
      <c r="AL8" s="269"/>
      <c r="AM8" s="269"/>
      <c r="AN8" s="270"/>
      <c r="AO8" s="1102"/>
      <c r="AP8" s="271" t="s">
        <v>516</v>
      </c>
      <c r="AQ8" s="272" t="s">
        <v>517</v>
      </c>
      <c r="AR8" s="273" t="s">
        <v>518</v>
      </c>
    </row>
    <row r="9" spans="1:46" x14ac:dyDescent="0.15">
      <c r="A9" s="259"/>
      <c r="AK9" s="1103" t="s">
        <v>519</v>
      </c>
      <c r="AL9" s="1104"/>
      <c r="AM9" s="1104"/>
      <c r="AN9" s="1105"/>
      <c r="AO9" s="274">
        <v>1941894</v>
      </c>
      <c r="AP9" s="274">
        <v>80131</v>
      </c>
      <c r="AQ9" s="275">
        <v>76332</v>
      </c>
      <c r="AR9" s="276">
        <v>5</v>
      </c>
    </row>
    <row r="10" spans="1:46" ht="13.5" customHeight="1" x14ac:dyDescent="0.15">
      <c r="A10" s="259"/>
      <c r="AK10" s="1103" t="s">
        <v>520</v>
      </c>
      <c r="AL10" s="1104"/>
      <c r="AM10" s="1104"/>
      <c r="AN10" s="1105"/>
      <c r="AO10" s="277">
        <v>317145</v>
      </c>
      <c r="AP10" s="277">
        <v>13087</v>
      </c>
      <c r="AQ10" s="278">
        <v>8203</v>
      </c>
      <c r="AR10" s="279">
        <v>59.5</v>
      </c>
    </row>
    <row r="11" spans="1:46" ht="13.5" customHeight="1" x14ac:dyDescent="0.15">
      <c r="A11" s="259"/>
      <c r="AK11" s="1103" t="s">
        <v>521</v>
      </c>
      <c r="AL11" s="1104"/>
      <c r="AM11" s="1104"/>
      <c r="AN11" s="1105"/>
      <c r="AO11" s="277">
        <v>8770</v>
      </c>
      <c r="AP11" s="277">
        <v>362</v>
      </c>
      <c r="AQ11" s="278">
        <v>546</v>
      </c>
      <c r="AR11" s="279">
        <v>-33.700000000000003</v>
      </c>
    </row>
    <row r="12" spans="1:46" ht="13.5" customHeight="1" x14ac:dyDescent="0.15">
      <c r="A12" s="259"/>
      <c r="AK12" s="1103" t="s">
        <v>522</v>
      </c>
      <c r="AL12" s="1104"/>
      <c r="AM12" s="1104"/>
      <c r="AN12" s="1105"/>
      <c r="AO12" s="277" t="s">
        <v>523</v>
      </c>
      <c r="AP12" s="277" t="s">
        <v>523</v>
      </c>
      <c r="AQ12" s="278">
        <v>4</v>
      </c>
      <c r="AR12" s="279" t="s">
        <v>523</v>
      </c>
    </row>
    <row r="13" spans="1:46" ht="13.5" customHeight="1" x14ac:dyDescent="0.15">
      <c r="A13" s="259"/>
      <c r="AK13" s="1103" t="s">
        <v>524</v>
      </c>
      <c r="AL13" s="1104"/>
      <c r="AM13" s="1104"/>
      <c r="AN13" s="1105"/>
      <c r="AO13" s="277">
        <v>76125</v>
      </c>
      <c r="AP13" s="277">
        <v>3141</v>
      </c>
      <c r="AQ13" s="278">
        <v>2795</v>
      </c>
      <c r="AR13" s="279">
        <v>12.4</v>
      </c>
    </row>
    <row r="14" spans="1:46" ht="13.5" customHeight="1" x14ac:dyDescent="0.15">
      <c r="A14" s="259"/>
      <c r="AK14" s="1103" t="s">
        <v>525</v>
      </c>
      <c r="AL14" s="1104"/>
      <c r="AM14" s="1104"/>
      <c r="AN14" s="1105"/>
      <c r="AO14" s="277">
        <v>24257</v>
      </c>
      <c r="AP14" s="277">
        <v>1001</v>
      </c>
      <c r="AQ14" s="278">
        <v>1229</v>
      </c>
      <c r="AR14" s="279">
        <v>-18.600000000000001</v>
      </c>
    </row>
    <row r="15" spans="1:46" ht="13.5" customHeight="1" x14ac:dyDescent="0.15">
      <c r="A15" s="259"/>
      <c r="AK15" s="1106" t="s">
        <v>526</v>
      </c>
      <c r="AL15" s="1107"/>
      <c r="AM15" s="1107"/>
      <c r="AN15" s="1108"/>
      <c r="AO15" s="277">
        <v>-98247</v>
      </c>
      <c r="AP15" s="277">
        <v>-4054</v>
      </c>
      <c r="AQ15" s="278">
        <v>-5192</v>
      </c>
      <c r="AR15" s="279">
        <v>-21.9</v>
      </c>
    </row>
    <row r="16" spans="1:46" x14ac:dyDescent="0.15">
      <c r="A16" s="259"/>
      <c r="AK16" s="1106" t="s">
        <v>189</v>
      </c>
      <c r="AL16" s="1107"/>
      <c r="AM16" s="1107"/>
      <c r="AN16" s="1108"/>
      <c r="AO16" s="277">
        <v>2269944</v>
      </c>
      <c r="AP16" s="277">
        <v>93668</v>
      </c>
      <c r="AQ16" s="278">
        <v>83916</v>
      </c>
      <c r="AR16" s="279">
        <v>11.6</v>
      </c>
    </row>
    <row r="17" spans="1:46" x14ac:dyDescent="0.15">
      <c r="A17" s="259"/>
    </row>
    <row r="18" spans="1:46" x14ac:dyDescent="0.15">
      <c r="A18" s="259"/>
      <c r="AQ18" s="280"/>
      <c r="AR18" s="280"/>
    </row>
    <row r="19" spans="1:46" x14ac:dyDescent="0.15">
      <c r="A19" s="259"/>
      <c r="AK19" s="255" t="s">
        <v>527</v>
      </c>
    </row>
    <row r="20" spans="1:46" x14ac:dyDescent="0.15">
      <c r="A20" s="259"/>
      <c r="AK20" s="281"/>
      <c r="AL20" s="282"/>
      <c r="AM20" s="282"/>
      <c r="AN20" s="283"/>
      <c r="AO20" s="284" t="s">
        <v>528</v>
      </c>
      <c r="AP20" s="285" t="s">
        <v>529</v>
      </c>
      <c r="AQ20" s="286" t="s">
        <v>530</v>
      </c>
      <c r="AR20" s="287"/>
    </row>
    <row r="21" spans="1:46" s="260" customFormat="1" x14ac:dyDescent="0.15">
      <c r="A21" s="288"/>
      <c r="AK21" s="1109" t="s">
        <v>531</v>
      </c>
      <c r="AL21" s="1110"/>
      <c r="AM21" s="1110"/>
      <c r="AN21" s="1111"/>
      <c r="AO21" s="289">
        <v>7.26</v>
      </c>
      <c r="AP21" s="290">
        <v>7.81</v>
      </c>
      <c r="AQ21" s="291">
        <v>-0.55000000000000004</v>
      </c>
      <c r="AS21" s="292"/>
      <c r="AT21" s="288"/>
    </row>
    <row r="22" spans="1:46" s="260" customFormat="1" x14ac:dyDescent="0.15">
      <c r="A22" s="288"/>
      <c r="AK22" s="1109" t="s">
        <v>532</v>
      </c>
      <c r="AL22" s="1110"/>
      <c r="AM22" s="1110"/>
      <c r="AN22" s="1111"/>
      <c r="AO22" s="293">
        <v>95.8</v>
      </c>
      <c r="AP22" s="294">
        <v>97.3</v>
      </c>
      <c r="AQ22" s="295">
        <v>-1.5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535</v>
      </c>
      <c r="AL29" s="260"/>
      <c r="AM29" s="260"/>
      <c r="AN29" s="260"/>
      <c r="AS29" s="302"/>
    </row>
    <row r="30" spans="1:46" ht="13.5" customHeight="1" x14ac:dyDescent="0.15">
      <c r="A30" s="259"/>
      <c r="AK30" s="262"/>
      <c r="AL30" s="263"/>
      <c r="AM30" s="263"/>
      <c r="AN30" s="264"/>
      <c r="AO30" s="1101" t="s">
        <v>514</v>
      </c>
      <c r="AP30" s="265"/>
      <c r="AQ30" s="266" t="s">
        <v>515</v>
      </c>
      <c r="AR30" s="267"/>
    </row>
    <row r="31" spans="1:46" x14ac:dyDescent="0.15">
      <c r="A31" s="259"/>
      <c r="AK31" s="268"/>
      <c r="AL31" s="269"/>
      <c r="AM31" s="269"/>
      <c r="AN31" s="270"/>
      <c r="AO31" s="1102"/>
      <c r="AP31" s="271" t="s">
        <v>516</v>
      </c>
      <c r="AQ31" s="272" t="s">
        <v>517</v>
      </c>
      <c r="AR31" s="273" t="s">
        <v>518</v>
      </c>
    </row>
    <row r="32" spans="1:46" ht="27" customHeight="1" x14ac:dyDescent="0.15">
      <c r="A32" s="259"/>
      <c r="AK32" s="1117" t="s">
        <v>536</v>
      </c>
      <c r="AL32" s="1118"/>
      <c r="AM32" s="1118"/>
      <c r="AN32" s="1119"/>
      <c r="AO32" s="303">
        <v>246394</v>
      </c>
      <c r="AP32" s="303">
        <v>10167</v>
      </c>
      <c r="AQ32" s="304">
        <v>34996</v>
      </c>
      <c r="AR32" s="305">
        <v>-70.900000000000006</v>
      </c>
    </row>
    <row r="33" spans="1:46" ht="13.5" customHeight="1" x14ac:dyDescent="0.15">
      <c r="A33" s="259"/>
      <c r="AK33" s="1117" t="s">
        <v>537</v>
      </c>
      <c r="AL33" s="1118"/>
      <c r="AM33" s="1118"/>
      <c r="AN33" s="1119"/>
      <c r="AO33" s="303" t="s">
        <v>523</v>
      </c>
      <c r="AP33" s="303" t="s">
        <v>523</v>
      </c>
      <c r="AQ33" s="304" t="s">
        <v>523</v>
      </c>
      <c r="AR33" s="305" t="s">
        <v>523</v>
      </c>
    </row>
    <row r="34" spans="1:46" ht="27" customHeight="1" x14ac:dyDescent="0.15">
      <c r="A34" s="259"/>
      <c r="AK34" s="1117" t="s">
        <v>538</v>
      </c>
      <c r="AL34" s="1118"/>
      <c r="AM34" s="1118"/>
      <c r="AN34" s="1119"/>
      <c r="AO34" s="303" t="s">
        <v>523</v>
      </c>
      <c r="AP34" s="303" t="s">
        <v>523</v>
      </c>
      <c r="AQ34" s="304" t="s">
        <v>523</v>
      </c>
      <c r="AR34" s="305" t="s">
        <v>523</v>
      </c>
    </row>
    <row r="35" spans="1:46" ht="27" customHeight="1" x14ac:dyDescent="0.15">
      <c r="A35" s="259"/>
      <c r="AK35" s="1117" t="s">
        <v>539</v>
      </c>
      <c r="AL35" s="1118"/>
      <c r="AM35" s="1118"/>
      <c r="AN35" s="1119"/>
      <c r="AO35" s="303">
        <v>209524</v>
      </c>
      <c r="AP35" s="303">
        <v>8646</v>
      </c>
      <c r="AQ35" s="304">
        <v>11520</v>
      </c>
      <c r="AR35" s="305">
        <v>-24.9</v>
      </c>
    </row>
    <row r="36" spans="1:46" ht="27" customHeight="1" x14ac:dyDescent="0.15">
      <c r="A36" s="259"/>
      <c r="AK36" s="1117" t="s">
        <v>540</v>
      </c>
      <c r="AL36" s="1118"/>
      <c r="AM36" s="1118"/>
      <c r="AN36" s="1119"/>
      <c r="AO36" s="303">
        <v>7961</v>
      </c>
      <c r="AP36" s="303">
        <v>329</v>
      </c>
      <c r="AQ36" s="304">
        <v>3057</v>
      </c>
      <c r="AR36" s="305">
        <v>-89.2</v>
      </c>
    </row>
    <row r="37" spans="1:46" ht="13.5" customHeight="1" x14ac:dyDescent="0.15">
      <c r="A37" s="259"/>
      <c r="AK37" s="1117" t="s">
        <v>541</v>
      </c>
      <c r="AL37" s="1118"/>
      <c r="AM37" s="1118"/>
      <c r="AN37" s="1119"/>
      <c r="AO37" s="303" t="s">
        <v>523</v>
      </c>
      <c r="AP37" s="303" t="s">
        <v>523</v>
      </c>
      <c r="AQ37" s="304">
        <v>208</v>
      </c>
      <c r="AR37" s="305" t="s">
        <v>523</v>
      </c>
    </row>
    <row r="38" spans="1:46" ht="27" customHeight="1" x14ac:dyDescent="0.15">
      <c r="A38" s="259"/>
      <c r="AK38" s="1120" t="s">
        <v>542</v>
      </c>
      <c r="AL38" s="1121"/>
      <c r="AM38" s="1121"/>
      <c r="AN38" s="1122"/>
      <c r="AO38" s="306" t="s">
        <v>523</v>
      </c>
      <c r="AP38" s="306" t="s">
        <v>523</v>
      </c>
      <c r="AQ38" s="307">
        <v>0</v>
      </c>
      <c r="AR38" s="295" t="s">
        <v>523</v>
      </c>
      <c r="AS38" s="302"/>
    </row>
    <row r="39" spans="1:46" x14ac:dyDescent="0.15">
      <c r="A39" s="259"/>
      <c r="AK39" s="1120" t="s">
        <v>543</v>
      </c>
      <c r="AL39" s="1121"/>
      <c r="AM39" s="1121"/>
      <c r="AN39" s="1122"/>
      <c r="AO39" s="303" t="s">
        <v>523</v>
      </c>
      <c r="AP39" s="303" t="s">
        <v>523</v>
      </c>
      <c r="AQ39" s="304">
        <v>-2483</v>
      </c>
      <c r="AR39" s="305" t="s">
        <v>523</v>
      </c>
      <c r="AS39" s="302"/>
    </row>
    <row r="40" spans="1:46" ht="27" customHeight="1" x14ac:dyDescent="0.15">
      <c r="A40" s="259"/>
      <c r="AK40" s="1117" t="s">
        <v>544</v>
      </c>
      <c r="AL40" s="1118"/>
      <c r="AM40" s="1118"/>
      <c r="AN40" s="1119"/>
      <c r="AO40" s="303">
        <v>-396798</v>
      </c>
      <c r="AP40" s="303">
        <v>-16374</v>
      </c>
      <c r="AQ40" s="304">
        <v>-31447</v>
      </c>
      <c r="AR40" s="305">
        <v>-47.9</v>
      </c>
      <c r="AS40" s="302"/>
    </row>
    <row r="41" spans="1:46" x14ac:dyDescent="0.15">
      <c r="A41" s="259"/>
      <c r="AK41" s="1123" t="s">
        <v>302</v>
      </c>
      <c r="AL41" s="1124"/>
      <c r="AM41" s="1124"/>
      <c r="AN41" s="1125"/>
      <c r="AO41" s="303">
        <v>67081</v>
      </c>
      <c r="AP41" s="303">
        <v>2768</v>
      </c>
      <c r="AQ41" s="304">
        <v>15852</v>
      </c>
      <c r="AR41" s="305">
        <v>-82.5</v>
      </c>
      <c r="AS41" s="302"/>
    </row>
    <row r="42" spans="1:46" x14ac:dyDescent="0.15">
      <c r="A42" s="259"/>
      <c r="AK42" s="308" t="s">
        <v>545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546</v>
      </c>
    </row>
    <row r="48" spans="1:46" x14ac:dyDescent="0.15">
      <c r="A48" s="259"/>
      <c r="AK48" s="313" t="s">
        <v>547</v>
      </c>
      <c r="AL48" s="313"/>
      <c r="AM48" s="313"/>
      <c r="AN48" s="313"/>
      <c r="AO48" s="313"/>
      <c r="AP48" s="313"/>
      <c r="AQ48" s="314"/>
      <c r="AR48" s="313"/>
    </row>
    <row r="49" spans="1:44" ht="13.5" customHeight="1" x14ac:dyDescent="0.15">
      <c r="A49" s="259"/>
      <c r="AK49" s="315"/>
      <c r="AL49" s="316"/>
      <c r="AM49" s="1112" t="s">
        <v>514</v>
      </c>
      <c r="AN49" s="1114" t="s">
        <v>548</v>
      </c>
      <c r="AO49" s="1115"/>
      <c r="AP49" s="1115"/>
      <c r="AQ49" s="1115"/>
      <c r="AR49" s="1116"/>
    </row>
    <row r="50" spans="1:44" x14ac:dyDescent="0.15">
      <c r="A50" s="259"/>
      <c r="AK50" s="317"/>
      <c r="AL50" s="318"/>
      <c r="AM50" s="1113"/>
      <c r="AN50" s="319" t="s">
        <v>549</v>
      </c>
      <c r="AO50" s="320" t="s">
        <v>550</v>
      </c>
      <c r="AP50" s="321" t="s">
        <v>551</v>
      </c>
      <c r="AQ50" s="322" t="s">
        <v>552</v>
      </c>
      <c r="AR50" s="323" t="s">
        <v>553</v>
      </c>
    </row>
    <row r="51" spans="1:44" x14ac:dyDescent="0.15">
      <c r="A51" s="259"/>
      <c r="AK51" s="315" t="s">
        <v>554</v>
      </c>
      <c r="AL51" s="316"/>
      <c r="AM51" s="324">
        <v>1720969</v>
      </c>
      <c r="AN51" s="325">
        <v>71350</v>
      </c>
      <c r="AO51" s="326">
        <v>112.4</v>
      </c>
      <c r="AP51" s="327">
        <v>53869</v>
      </c>
      <c r="AQ51" s="328">
        <v>0.4</v>
      </c>
      <c r="AR51" s="329">
        <v>112</v>
      </c>
    </row>
    <row r="52" spans="1:44" x14ac:dyDescent="0.15">
      <c r="A52" s="259"/>
      <c r="AK52" s="330"/>
      <c r="AL52" s="331" t="s">
        <v>555</v>
      </c>
      <c r="AM52" s="332">
        <v>1641121</v>
      </c>
      <c r="AN52" s="333">
        <v>68040</v>
      </c>
      <c r="AO52" s="334">
        <v>123.7</v>
      </c>
      <c r="AP52" s="335">
        <v>35046</v>
      </c>
      <c r="AQ52" s="336">
        <v>7.1</v>
      </c>
      <c r="AR52" s="337">
        <v>116.6</v>
      </c>
    </row>
    <row r="53" spans="1:44" x14ac:dyDescent="0.15">
      <c r="A53" s="259"/>
      <c r="AK53" s="315" t="s">
        <v>556</v>
      </c>
      <c r="AL53" s="316"/>
      <c r="AM53" s="324">
        <v>1609892</v>
      </c>
      <c r="AN53" s="325">
        <v>66478</v>
      </c>
      <c r="AO53" s="326">
        <v>-6.8</v>
      </c>
      <c r="AP53" s="327">
        <v>59119</v>
      </c>
      <c r="AQ53" s="328">
        <v>9.6999999999999993</v>
      </c>
      <c r="AR53" s="329">
        <v>-16.5</v>
      </c>
    </row>
    <row r="54" spans="1:44" x14ac:dyDescent="0.15">
      <c r="A54" s="259"/>
      <c r="AK54" s="330"/>
      <c r="AL54" s="331" t="s">
        <v>555</v>
      </c>
      <c r="AM54" s="332">
        <v>1100342</v>
      </c>
      <c r="AN54" s="333">
        <v>45437</v>
      </c>
      <c r="AO54" s="334">
        <v>-33.200000000000003</v>
      </c>
      <c r="AP54" s="335">
        <v>29900</v>
      </c>
      <c r="AQ54" s="336">
        <v>-14.7</v>
      </c>
      <c r="AR54" s="337">
        <v>-18.5</v>
      </c>
    </row>
    <row r="55" spans="1:44" x14ac:dyDescent="0.15">
      <c r="A55" s="259"/>
      <c r="AK55" s="315" t="s">
        <v>557</v>
      </c>
      <c r="AL55" s="316"/>
      <c r="AM55" s="324">
        <v>1850727</v>
      </c>
      <c r="AN55" s="325">
        <v>76093</v>
      </c>
      <c r="AO55" s="326">
        <v>14.5</v>
      </c>
      <c r="AP55" s="327">
        <v>53895</v>
      </c>
      <c r="AQ55" s="328">
        <v>-8.8000000000000007</v>
      </c>
      <c r="AR55" s="329">
        <v>23.3</v>
      </c>
    </row>
    <row r="56" spans="1:44" x14ac:dyDescent="0.15">
      <c r="A56" s="259"/>
      <c r="AK56" s="330"/>
      <c r="AL56" s="331" t="s">
        <v>555</v>
      </c>
      <c r="AM56" s="332">
        <v>995872</v>
      </c>
      <c r="AN56" s="333">
        <v>40945</v>
      </c>
      <c r="AO56" s="334">
        <v>-9.9</v>
      </c>
      <c r="AP56" s="335">
        <v>31224</v>
      </c>
      <c r="AQ56" s="336">
        <v>4.4000000000000004</v>
      </c>
      <c r="AR56" s="337">
        <v>-14.3</v>
      </c>
    </row>
    <row r="57" spans="1:44" x14ac:dyDescent="0.15">
      <c r="A57" s="259"/>
      <c r="AK57" s="315" t="s">
        <v>558</v>
      </c>
      <c r="AL57" s="316"/>
      <c r="AM57" s="324">
        <v>1346356</v>
      </c>
      <c r="AN57" s="325">
        <v>55447</v>
      </c>
      <c r="AO57" s="326">
        <v>-27.1</v>
      </c>
      <c r="AP57" s="327">
        <v>56181</v>
      </c>
      <c r="AQ57" s="328">
        <v>4.2</v>
      </c>
      <c r="AR57" s="329">
        <v>-31.3</v>
      </c>
    </row>
    <row r="58" spans="1:44" x14ac:dyDescent="0.15">
      <c r="A58" s="259"/>
      <c r="AK58" s="330"/>
      <c r="AL58" s="331" t="s">
        <v>555</v>
      </c>
      <c r="AM58" s="332">
        <v>498163</v>
      </c>
      <c r="AN58" s="333">
        <v>20516</v>
      </c>
      <c r="AO58" s="334">
        <v>-49.9</v>
      </c>
      <c r="AP58" s="335">
        <v>32039</v>
      </c>
      <c r="AQ58" s="336">
        <v>2.6</v>
      </c>
      <c r="AR58" s="337">
        <v>-52.5</v>
      </c>
    </row>
    <row r="59" spans="1:44" x14ac:dyDescent="0.15">
      <c r="A59" s="259"/>
      <c r="AK59" s="315" t="s">
        <v>559</v>
      </c>
      <c r="AL59" s="316"/>
      <c r="AM59" s="324">
        <v>2260038</v>
      </c>
      <c r="AN59" s="325">
        <v>93259</v>
      </c>
      <c r="AO59" s="326">
        <v>68.2</v>
      </c>
      <c r="AP59" s="327">
        <v>47730</v>
      </c>
      <c r="AQ59" s="328">
        <v>-15</v>
      </c>
      <c r="AR59" s="329">
        <v>83.2</v>
      </c>
    </row>
    <row r="60" spans="1:44" x14ac:dyDescent="0.15">
      <c r="A60" s="259"/>
      <c r="AK60" s="330"/>
      <c r="AL60" s="331" t="s">
        <v>555</v>
      </c>
      <c r="AM60" s="332">
        <v>854667</v>
      </c>
      <c r="AN60" s="333">
        <v>35267</v>
      </c>
      <c r="AO60" s="334">
        <v>71.900000000000006</v>
      </c>
      <c r="AP60" s="335">
        <v>26378</v>
      </c>
      <c r="AQ60" s="336">
        <v>-17.7</v>
      </c>
      <c r="AR60" s="337">
        <v>89.6</v>
      </c>
    </row>
    <row r="61" spans="1:44" x14ac:dyDescent="0.15">
      <c r="A61" s="259"/>
      <c r="AK61" s="315" t="s">
        <v>560</v>
      </c>
      <c r="AL61" s="338"/>
      <c r="AM61" s="324">
        <v>1757596</v>
      </c>
      <c r="AN61" s="325">
        <v>72525</v>
      </c>
      <c r="AO61" s="326">
        <v>32.200000000000003</v>
      </c>
      <c r="AP61" s="327">
        <v>54159</v>
      </c>
      <c r="AQ61" s="339">
        <v>-1.9</v>
      </c>
      <c r="AR61" s="329">
        <v>34.1</v>
      </c>
    </row>
    <row r="62" spans="1:44" x14ac:dyDescent="0.15">
      <c r="A62" s="259"/>
      <c r="AK62" s="330"/>
      <c r="AL62" s="331" t="s">
        <v>555</v>
      </c>
      <c r="AM62" s="332">
        <v>1018033</v>
      </c>
      <c r="AN62" s="333">
        <v>42041</v>
      </c>
      <c r="AO62" s="334">
        <v>20.5</v>
      </c>
      <c r="AP62" s="335">
        <v>30917</v>
      </c>
      <c r="AQ62" s="336">
        <v>-3.7</v>
      </c>
      <c r="AR62" s="337">
        <v>24.2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vyvJLcgaZzDzhYBKM5B7afZVUgfEBJ51WHkAjWM5c+rdD1FUwOKsRDuG7lAw2uwEp8GoBqTKhSqS3ZVrSqDxPQ==" saltValue="hODZSduvK+LXKtlvagNc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562</v>
      </c>
    </row>
    <row r="121" spans="125:125" ht="13.5" hidden="1" customHeight="1" x14ac:dyDescent="0.15">
      <c r="DU121" s="253"/>
    </row>
  </sheetData>
  <sheetProtection algorithmName="SHA-512" hashValue="1rl9Ijm7Lz/41mHq24foboSccS45JnHCLtj0W0ggqSBHAil2Kgl2GnxjCd773zD+Mz7zg+hPKfi40sewiO2PXg==" saltValue="j+S/DJ7ZqGESSJXSsxi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563</v>
      </c>
    </row>
  </sheetData>
  <sheetProtection algorithmName="SHA-512" hashValue="tdR1Ub+2mj/ssg8t0yw4SFlVE/pZedwOc6D0Cdt/kHpkCzCHZ9jQHLoIDmoO/x9lgaq10bQslWHp3FERoA8KpA==" saltValue="xSRfPsG7VNiFcA7u1i1w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26" t="s">
        <v>3</v>
      </c>
      <c r="D47" s="1126"/>
      <c r="E47" s="1127"/>
      <c r="F47" s="11">
        <v>48.24</v>
      </c>
      <c r="G47" s="12">
        <v>47.03</v>
      </c>
      <c r="H47" s="12">
        <v>37.340000000000003</v>
      </c>
      <c r="I47" s="12">
        <v>41.79</v>
      </c>
      <c r="J47" s="13">
        <v>43.28</v>
      </c>
    </row>
    <row r="48" spans="2:10" ht="57.75" customHeight="1" x14ac:dyDescent="0.15">
      <c r="B48" s="14"/>
      <c r="C48" s="1128" t="s">
        <v>4</v>
      </c>
      <c r="D48" s="1128"/>
      <c r="E48" s="1129"/>
      <c r="F48" s="15">
        <v>3.06</v>
      </c>
      <c r="G48" s="16">
        <v>2.04</v>
      </c>
      <c r="H48" s="16">
        <v>2.59</v>
      </c>
      <c r="I48" s="16">
        <v>3.04</v>
      </c>
      <c r="J48" s="17">
        <v>4.0599999999999996</v>
      </c>
    </row>
    <row r="49" spans="2:10" ht="57.75" customHeight="1" thickBot="1" x14ac:dyDescent="0.2">
      <c r="B49" s="18"/>
      <c r="C49" s="1130" t="s">
        <v>5</v>
      </c>
      <c r="D49" s="1130"/>
      <c r="E49" s="1131"/>
      <c r="F49" s="19" t="s">
        <v>569</v>
      </c>
      <c r="G49" s="20">
        <v>0.71</v>
      </c>
      <c r="H49" s="20" t="s">
        <v>570</v>
      </c>
      <c r="I49" s="20" t="s">
        <v>571</v>
      </c>
      <c r="J49" s="21">
        <v>5.4</v>
      </c>
    </row>
    <row r="50" spans="2:10" x14ac:dyDescent="0.15"/>
  </sheetData>
  <sheetProtection algorithmName="SHA-512" hashValue="mBak6KvdVmZ2OWWfWULZnvsYtfGemzGFkfmxEbdI/j93mRA8BnDov5QdCiE3nSSrOlrIjaqBbITUHlbhsIWbbA==" saltValue="lSQOxESyzRfagV6yj5I2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2024-03-22T07:11:15Z</cp:lastPrinted>
  <dcterms:created xsi:type="dcterms:W3CDTF">2024-02-05T01:53:44Z</dcterms:created>
  <dcterms:modified xsi:type="dcterms:W3CDTF">2024-03-22T07:12:49Z</dcterms:modified>
  <cp:category/>
</cp:coreProperties>
</file>