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10\seisaku\top\政策推進グループ\04各年度\処理フォルダ\270330平成２５年度財政状況資料集の作成について\回答\"/>
    </mc:Choice>
  </mc:AlternateContent>
  <workbookProtection workbookPassword="CC05" lockStructure="1"/>
  <bookViews>
    <workbookView xWindow="0" yWindow="0" windowWidth="20490" windowHeight="9075" firstSheet="2" activeTab="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O36" i="9"/>
  <c r="BE36" i="9"/>
  <c r="AM36" i="9"/>
  <c r="CO35" i="9"/>
  <c r="AM35" i="9"/>
  <c r="CO34" i="9"/>
  <c r="BW34" i="9"/>
  <c r="BW35" i="9" s="1"/>
  <c r="BW36" i="9" s="1"/>
  <c r="BW37" i="9" s="1"/>
  <c r="BW38" i="9" s="1"/>
  <c r="BW39" i="9" s="1"/>
  <c r="BW40" i="9" s="1"/>
  <c r="BW41" i="9" s="1"/>
  <c r="BW42" i="9" s="1"/>
  <c r="AM34" i="9"/>
  <c r="C34" i="9"/>
  <c r="C35" i="9" s="1"/>
  <c r="U34" i="9" l="1"/>
  <c r="U35" i="9" s="1"/>
  <c r="U36" i="9" s="1"/>
  <c r="C36" i="9"/>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alcChain>
</file>

<file path=xl/sharedStrings.xml><?xml version="1.0" encoding="utf-8"?>
<sst xmlns="http://schemas.openxmlformats.org/spreadsheetml/2006/main" count="1082" uniqueCount="554">
  <si>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</si>
  <si>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</si>
  <si>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</si>
  <si>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</si>
  <si>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</si>
  <si>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</si>
  <si>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</si>
  <si>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</si>
  <si>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</si>
  <si>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</si>
  <si>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</si>
  <si>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</si>
  <si>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</si>
  <si>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</si>
  <si>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</si>
  <si>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</si>
  <si>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</si>
  <si>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</si>
  <si>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</si>
  <si>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</si>
  <si>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</si>
  <si>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</si>
  <si>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</si>
  <si>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</si>
  <si>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</si>
  <si>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</si>
  <si>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</si>
  <si>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</si>
  <si>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</si>
  <si>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</si>
  <si>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</si>
  <si>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</si>
  <si>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</si>
  <si>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</si>
  <si>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</si>
  <si>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</si>
  <si>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</si>
  <si>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</si>
  <si>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</si>
  <si>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</si>
  <si>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</si>
  <si>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</si>
  <si>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</si>
  <si>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</si>
  <si>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</si>
  <si>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</si>
  <si>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</si>
  <si>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</si>
  <si>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</si>
  <si>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</si>
  <si>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</si>
  <si>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</si>
  <si>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</si>
  <si>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</si>
  <si>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</si>
  <si>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</si>
  <si>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</si>
  <si>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</si>
  <si>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</si>
  <si>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</si>
  <si>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</si>
  <si>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</si>
  <si>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</si>
  <si>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</si>
  <si>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</si>
  <si>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</si>
  <si>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</si>
  <si>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愛知県</t>
    <phoneticPr fontId="5"/>
  </si>
  <si>
    <t>市町村類型</t>
    <phoneticPr fontId="5"/>
  </si>
  <si>
    <t>Ⅴ－１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</si>
  <si>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</si>
  <si>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</si>
  <si>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</si>
  <si>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</si>
  <si>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</si>
  <si>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</si>
  <si>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</si>
  <si>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</si>
  <si>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</si>
  <si>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</si>
  <si>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</si>
  <si>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</si>
  <si>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大口町</t>
    <phoneticPr fontId="5"/>
  </si>
  <si>
    <t>地方交付税種地</t>
    <rPh sb="0" eb="2">
      <t>チホウ</t>
    </rPh>
    <rPh sb="2" eb="5">
      <t>コウフゼイ</t>
    </rPh>
    <rPh sb="5" eb="6">
      <t>シュ</t>
    </rPh>
    <rPh sb="6" eb="7">
      <t>チ</t>
    </rPh>
    <phoneticPr fontId="5"/>
  </si>
  <si>
    <t>2-6</t>
    <phoneticPr fontId="5"/>
  </si>
  <si>
    <t>財源超過</t>
    <rPh sb="0" eb="2">
      <t>ザイゲン</t>
    </rPh>
    <rPh sb="2" eb="4">
      <t>チョウカ</t>
    </rPh>
    <phoneticPr fontId="5"/>
  </si>
  <si>
    <t>○</t>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</si>
  <si>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</si>
  <si>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</si>
  <si>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</si>
  <si>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</si>
  <si>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</si>
  <si>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</si>
  <si>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</si>
  <si>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</si>
  <si>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</si>
  <si>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</si>
  <si>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</si>
  <si>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</si>
  <si>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</si>
  <si>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</si>
  <si>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</si>
  <si>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</si>
  <si>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</si>
  <si>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</si>
  <si>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</si>
  <si>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</si>
  <si>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</si>
  <si>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</si>
  <si>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</si>
  <si>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</si>
  <si>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</si>
  <si>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</si>
  <si>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</si>
  <si>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</si>
  <si>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</si>
  <si>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</si>
  <si>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</si>
  <si>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</si>
  <si>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</si>
  <si>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</si>
  <si>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</si>
  <si>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</si>
  <si>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</si>
  <si>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</si>
  <si>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</si>
  <si>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</si>
  <si>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</si>
  <si>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</si>
  <si>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</si>
  <si>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</si>
  <si>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</si>
  <si>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</si>
  <si>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</si>
  <si>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</si>
  <si>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</si>
  <si>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</si>
  <si>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</si>
  <si>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0.6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</si>
  <si>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</si>
  <si>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</si>
  <si>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</si>
  <si>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</si>
  <si>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</si>
  <si>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</si>
  <si>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</si>
  <si>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</si>
  <si>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</si>
  <si>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</si>
  <si>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</si>
  <si>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</si>
  <si>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</si>
  <si>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</si>
  <si>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</si>
  <si>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</si>
  <si>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</si>
  <si>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</si>
  <si>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</si>
  <si>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</si>
  <si>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</si>
  <si>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</si>
  <si>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</si>
  <si>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</si>
  <si>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</si>
  <si>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</si>
  <si>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</si>
  <si>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</si>
  <si>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</si>
  <si>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</si>
  <si>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</si>
  <si>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</si>
  <si>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</si>
  <si>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</si>
  <si>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</si>
  <si>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</si>
  <si>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</si>
  <si>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</si>
  <si>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</si>
  <si>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</si>
  <si>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</si>
  <si>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</si>
  <si>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</si>
  <si>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</si>
  <si>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</si>
  <si>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</si>
  <si>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</si>
  <si>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</si>
  <si>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</si>
  <si>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</si>
  <si>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</si>
  <si>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</si>
  <si>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</si>
  <si>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</si>
  <si>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</si>
  <si>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</si>
  <si>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</si>
  <si>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愛知県大口町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</si>
  <si>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</si>
  <si>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</si>
  <si>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</si>
  <si>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</si>
  <si>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</si>
  <si>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</si>
  <si>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</si>
  <si>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</si>
  <si>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</si>
  <si>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</si>
  <si>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</si>
  <si>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</si>
  <si>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</si>
  <si>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</si>
  <si>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</si>
  <si>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</si>
  <si>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</si>
  <si>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</si>
  <si>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</si>
  <si>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</si>
  <si>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</si>
  <si>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</si>
  <si>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</si>
  <si>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</si>
  <si>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</si>
  <si>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</si>
  <si>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</si>
  <si>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</si>
  <si>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</si>
  <si>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</si>
  <si>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</si>
  <si>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</si>
  <si>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</si>
  <si>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</si>
  <si>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</si>
  <si>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</si>
  <si>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</si>
  <si>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</si>
  <si>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</si>
  <si>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</si>
  <si>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</si>
  <si>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</si>
  <si>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</si>
  <si>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</si>
  <si>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</si>
  <si>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</si>
  <si>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</si>
  <si>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</si>
  <si>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</si>
  <si>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</si>
  <si>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</si>
  <si>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</si>
  <si>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</si>
  <si>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</si>
  <si>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</si>
  <si>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</si>
  <si>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</si>
  <si>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</si>
  <si>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</si>
  <si>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</si>
  <si>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</si>
  <si>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</si>
  <si>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</si>
  <si>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</si>
  <si>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</si>
  <si>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</si>
  <si>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</si>
  <si>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</si>
  <si>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</si>
  <si>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</si>
  <si>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</si>
  <si>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</si>
  <si>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</si>
  <si>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</si>
  <si>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</si>
  <si>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</si>
  <si>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</si>
  <si>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</si>
  <si>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</si>
  <si>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</si>
  <si>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</si>
  <si>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</si>
  <si>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</si>
  <si>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</si>
  <si>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</si>
  <si>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</si>
  <si>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</si>
  <si>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</si>
  <si>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</si>
  <si>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</si>
  <si>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</si>
  <si>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</si>
  <si>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</si>
  <si>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</si>
  <si>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</si>
  <si>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</si>
  <si>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</si>
  <si>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</si>
  <si>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</si>
  <si>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</si>
  <si>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</si>
  <si>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</si>
  <si>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</si>
  <si>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</si>
  <si>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</si>
  <si>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</si>
  <si>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</si>
  <si>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</si>
  <si>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</si>
  <si>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</si>
  <si>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</si>
  <si>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</si>
  <si>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</si>
  <si>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</si>
  <si>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</si>
  <si>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</si>
  <si>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</si>
  <si>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</si>
  <si>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</si>
  <si>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</si>
  <si>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</si>
  <si>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</si>
  <si>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</si>
  <si>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</si>
  <si>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</si>
  <si>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</si>
  <si>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</si>
  <si>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</si>
  <si>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</si>
  <si>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</si>
  <si>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</si>
  <si>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</si>
  <si>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</si>
  <si>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</si>
  <si>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</si>
  <si>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</si>
  <si>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</si>
  <si>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</si>
  <si>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</si>
  <si>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</si>
  <si>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</si>
  <si>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</si>
  <si>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</si>
  <si>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</si>
  <si>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</si>
  <si>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</si>
  <si>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</si>
  <si>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</si>
  <si>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愛知県大口町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</si>
  <si>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</si>
  <si>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</si>
  <si>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</si>
  <si>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</si>
  <si>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</si>
  <si>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</si>
  <si>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</si>
  <si>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</si>
  <si>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</si>
  <si>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</si>
  <si>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</si>
  <si>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</si>
  <si>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</si>
  <si>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</si>
  <si>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</si>
  <si>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</si>
  <si>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</si>
  <si>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</si>
  <si>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</si>
  <si>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</si>
  <si>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国際交流事業特別会計</t>
    <phoneticPr fontId="5"/>
  </si>
  <si>
    <t>土地取得特別会計</t>
    <phoneticPr fontId="5"/>
  </si>
  <si>
    <t>社本育英事業特別会計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</si>
  <si>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</si>
  <si>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</si>
  <si>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</si>
  <si>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</si>
  <si>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</si>
  <si>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</si>
  <si>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</si>
  <si>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</si>
  <si>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</si>
  <si>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</si>
  <si>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</si>
  <si>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</si>
  <si>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</si>
  <si>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</si>
  <si>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</si>
  <si>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</si>
  <si>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介護保険特別会計</t>
    <phoneticPr fontId="5"/>
  </si>
  <si>
    <t>公共下水道事業特別会計</t>
    <phoneticPr fontId="5"/>
  </si>
  <si>
    <t>法非適用企業</t>
    <phoneticPr fontId="5"/>
  </si>
  <si>
    <t>農業集落家庭排水事業特別会計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</si>
  <si>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</si>
  <si>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</si>
  <si>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</si>
  <si>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</si>
  <si>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</si>
  <si>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</si>
  <si>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</si>
  <si>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</si>
  <si>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</si>
  <si>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</si>
  <si>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</si>
  <si>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</si>
  <si>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</si>
  <si>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</si>
  <si>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</si>
  <si>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</si>
  <si>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</si>
  <si>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</si>
  <si>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</si>
  <si>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</si>
  <si>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</si>
  <si>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</si>
  <si>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</si>
  <si>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</si>
  <si>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</si>
  <si>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</si>
  <si>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</si>
  <si>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</si>
  <si>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</si>
  <si>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</si>
  <si>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</si>
  <si>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</si>
  <si>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</si>
  <si>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</si>
  <si>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</si>
  <si>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</si>
  <si>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</si>
  <si>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</si>
  <si>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</si>
  <si>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</si>
  <si>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</si>
  <si>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</si>
  <si>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</si>
  <si>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</si>
  <si>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</si>
  <si>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</si>
  <si>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</si>
  <si>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</si>
  <si>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</si>
  <si>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</si>
  <si>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</si>
  <si>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</si>
  <si>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</si>
  <si>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</si>
  <si>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</si>
  <si>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</si>
  <si>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</si>
  <si>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</si>
  <si>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農業集落家庭排水事業特別会計</t>
    <phoneticPr fontId="5"/>
  </si>
  <si>
    <t>-</t>
    <phoneticPr fontId="5"/>
  </si>
  <si>
    <t>(Ｆ)</t>
    <phoneticPr fontId="5"/>
  </si>
  <si>
    <t>-</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</si>
  <si>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</si>
  <si>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</si>
  <si>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</si>
  <si>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</si>
  <si>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</si>
  <si>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</si>
  <si>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</si>
  <si>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</si>
  <si>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</si>
  <si>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</si>
  <si>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</si>
  <si>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</si>
  <si>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</si>
  <si>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</si>
  <si>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</si>
  <si>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</si>
  <si>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</si>
  <si>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</si>
  <si>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</si>
  <si>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</si>
  <si>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</si>
  <si>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</si>
  <si>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</si>
  <si>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</si>
  <si>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</si>
  <si>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</si>
  <si>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</si>
  <si>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</si>
  <si>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</si>
  <si>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</si>
  <si>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</si>
  <si>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</si>
  <si>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</si>
  <si>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</si>
  <si>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</si>
  <si>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</si>
  <si>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</si>
  <si>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</si>
  <si>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</si>
  <si>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</si>
  <si>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</si>
  <si>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</si>
  <si>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</si>
  <si>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</si>
  <si>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</si>
  <si>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</si>
  <si>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</si>
  <si>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</si>
  <si>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</si>
  <si>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</si>
  <si>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</si>
  <si>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</si>
  <si>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</si>
  <si>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</si>
  <si>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</si>
  <si>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</si>
  <si>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</si>
  <si>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</si>
  <si>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</si>
  <si>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</si>
  <si>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</si>
  <si>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</si>
  <si>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</si>
  <si>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</si>
  <si>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</si>
  <si>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</si>
  <si>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</si>
  <si>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</si>
  <si>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</si>
  <si>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</si>
  <si>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</si>
  <si>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</si>
  <si>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</si>
  <si>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</si>
  <si>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</si>
  <si>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</si>
  <si>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</si>
  <si>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</si>
  <si>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</si>
  <si>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</si>
  <si>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12.74</t>
  </si>
  <si>
    <t>▲ 2.43</t>
  </si>
  <si>
    <t>一般会計</t>
  </si>
  <si>
    <t>国民健康保険特別会計</t>
  </si>
  <si>
    <t>介護保険特別会計</t>
  </si>
  <si>
    <t>社本育英事業特別会計</t>
  </si>
  <si>
    <t>後期高齢者医療特別会計</t>
  </si>
  <si>
    <t>国際交流事業特別会計</t>
  </si>
  <si>
    <t>土地取得特別会計</t>
  </si>
  <si>
    <t>公共下水道事業特別会計</t>
  </si>
  <si>
    <t>その他会計（赤字）</t>
  </si>
  <si>
    <t>その他会計（黒字）</t>
  </si>
  <si>
    <t>丹羽広域事務組合（水道事業特別会計）</t>
    <rPh sb="0" eb="2">
      <t>ニワ</t>
    </rPh>
    <rPh sb="2" eb="4">
      <t>コウイキ</t>
    </rPh>
    <rPh sb="4" eb="6">
      <t>ジム</t>
    </rPh>
    <rPh sb="6" eb="8">
      <t>クミアイ</t>
    </rPh>
    <rPh sb="9" eb="11">
      <t>スイドウ</t>
    </rPh>
    <rPh sb="11" eb="13">
      <t>ジギョウ</t>
    </rPh>
    <rPh sb="13" eb="15">
      <t>トクベツ</t>
    </rPh>
    <rPh sb="15" eb="17">
      <t>カイケイ</t>
    </rPh>
    <phoneticPr fontId="22"/>
  </si>
  <si>
    <t>丹羽広域事務組合（一般会計）</t>
    <rPh sb="0" eb="2">
      <t>ニワ</t>
    </rPh>
    <rPh sb="2" eb="4">
      <t>コウイキ</t>
    </rPh>
    <rPh sb="4" eb="6">
      <t>ジム</t>
    </rPh>
    <rPh sb="6" eb="8">
      <t>クミアイ</t>
    </rPh>
    <rPh sb="9" eb="11">
      <t>イッパン</t>
    </rPh>
    <rPh sb="11" eb="13">
      <t>カイケイ</t>
    </rPh>
    <phoneticPr fontId="22"/>
  </si>
  <si>
    <t>愛北広域事務組合</t>
    <rPh sb="0" eb="1">
      <t>アイ</t>
    </rPh>
    <rPh sb="1" eb="2">
      <t>ホク</t>
    </rPh>
    <rPh sb="2" eb="4">
      <t>コウイキ</t>
    </rPh>
    <rPh sb="4" eb="6">
      <t>ジム</t>
    </rPh>
    <rPh sb="6" eb="8">
      <t>クミアイ</t>
    </rPh>
    <phoneticPr fontId="22"/>
  </si>
  <si>
    <t>江南丹羽環境管理組合</t>
    <rPh sb="0" eb="2">
      <t>コウナン</t>
    </rPh>
    <rPh sb="2" eb="4">
      <t>ニワ</t>
    </rPh>
    <rPh sb="4" eb="6">
      <t>カンキョウ</t>
    </rPh>
    <rPh sb="6" eb="8">
      <t>カンリ</t>
    </rPh>
    <rPh sb="8" eb="10">
      <t>クミアイ</t>
    </rPh>
    <phoneticPr fontId="22"/>
  </si>
  <si>
    <t>尾張市町交通災害共済組合</t>
    <rPh sb="0" eb="2">
      <t>オワリ</t>
    </rPh>
    <rPh sb="2" eb="3">
      <t>シ</t>
    </rPh>
    <rPh sb="3" eb="4">
      <t>マチ</t>
    </rPh>
    <rPh sb="4" eb="6">
      <t>コウツウ</t>
    </rPh>
    <rPh sb="6" eb="8">
      <t>サイガイ</t>
    </rPh>
    <rPh sb="8" eb="10">
      <t>キョウサイ</t>
    </rPh>
    <rPh sb="10" eb="12">
      <t>クミアイ</t>
    </rPh>
    <phoneticPr fontId="22"/>
  </si>
  <si>
    <t>尾張農業共済事務組合</t>
    <rPh sb="0" eb="2">
      <t>オワリ</t>
    </rPh>
    <rPh sb="2" eb="4">
      <t>ノウギョウ</t>
    </rPh>
    <rPh sb="4" eb="6">
      <t>キョウサイ</t>
    </rPh>
    <rPh sb="6" eb="8">
      <t>ジム</t>
    </rPh>
    <rPh sb="8" eb="10">
      <t>クミアイ</t>
    </rPh>
    <phoneticPr fontId="22"/>
  </si>
  <si>
    <t>愛知県市町村職員退職手当組合</t>
    <rPh sb="0" eb="3">
      <t>アイチケン</t>
    </rPh>
    <rPh sb="3" eb="6">
      <t>シチョウソン</t>
    </rPh>
    <rPh sb="6" eb="8">
      <t>ショクイン</t>
    </rPh>
    <rPh sb="8" eb="10">
      <t>タイショク</t>
    </rPh>
    <rPh sb="10" eb="12">
      <t>テアテ</t>
    </rPh>
    <rPh sb="12" eb="14">
      <t>クミアイ</t>
    </rPh>
    <phoneticPr fontId="22"/>
  </si>
  <si>
    <t>愛知県後期高齢者医療広域連合（一般会計）</t>
    <rPh sb="0" eb="3">
      <t>アイチケン</t>
    </rPh>
    <rPh sb="3" eb="5">
      <t>コウキ</t>
    </rPh>
    <rPh sb="5" eb="8">
      <t>コウレイシャ</t>
    </rPh>
    <rPh sb="8" eb="10">
      <t>イリョウ</t>
    </rPh>
    <rPh sb="10" eb="12">
      <t>コウイキ</t>
    </rPh>
    <rPh sb="12" eb="14">
      <t>レンゴウ</t>
    </rPh>
    <rPh sb="15" eb="17">
      <t>イッパン</t>
    </rPh>
    <rPh sb="17" eb="19">
      <t>カイケイ</t>
    </rPh>
    <phoneticPr fontId="22"/>
  </si>
  <si>
    <t>愛知県後期高齢者医療広域連合（後期高齢者医療特別会計）</t>
    <rPh sb="0" eb="3">
      <t>アイチケン</t>
    </rPh>
    <rPh sb="3" eb="5">
      <t>コウキ</t>
    </rPh>
    <rPh sb="5" eb="8">
      <t>コウレイシャ</t>
    </rPh>
    <rPh sb="8" eb="10">
      <t>イリョウ</t>
    </rPh>
    <rPh sb="10" eb="12">
      <t>コウイキ</t>
    </rPh>
    <rPh sb="12" eb="14">
      <t>レンゴウ</t>
    </rPh>
    <rPh sb="15" eb="17">
      <t>コウキ</t>
    </rPh>
    <rPh sb="17" eb="19">
      <t>コウレイ</t>
    </rPh>
    <rPh sb="19" eb="20">
      <t>シャ</t>
    </rPh>
    <rPh sb="20" eb="22">
      <t>イリョウ</t>
    </rPh>
    <rPh sb="22" eb="24">
      <t>トクベツ</t>
    </rPh>
    <rPh sb="24" eb="26">
      <t>カイケイ</t>
    </rPh>
    <phoneticPr fontId="22"/>
  </si>
  <si>
    <t>法適用</t>
    <rPh sb="0" eb="1">
      <t>ホウ</t>
    </rPh>
    <rPh sb="1" eb="3">
      <t>テキヨウ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</si>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</sst>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55958</c:v>
                </c:pt>
                <c:pt idx="1">
                  <c:v>59338</c:v>
                </c:pt>
                <c:pt idx="2">
                  <c:v>51262</c:v>
                </c:pt>
                <c:pt idx="3">
                  <c:v>48407</c:v>
                </c:pt>
                <c:pt idx="4">
                  <c:v>69477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97249</c:v>
                </c:pt>
                <c:pt idx="1">
                  <c:v>45132</c:v>
                </c:pt>
                <c:pt idx="2">
                  <c:v>115090</c:v>
                </c:pt>
                <c:pt idx="3">
                  <c:v>38942</c:v>
                </c:pt>
                <c:pt idx="4">
                  <c:v>46962</c:v>
                </c:pt>
              </c:numCache>
            </c:numRef>
          </c:val>
          <c:smooth val="0"/>
        </c:ser>
        <c:dLbls>
          <c:showLegendKey val="0"/>
          <c:showVal val="0"/>
          <c:showCatName val="0"/>
          <c:showSerName val="0"/>
          <c:showPercent val="0"/>
          <c:showBubbleSize val="0"/>
        </c:dLbls>
        <c:marker val="1"/>
        <c:smooth val="0"/>
        <c:axId val="126815616"/>
        <c:axId val="314942648"/>
      </c:lineChart>
      <c:catAx>
        <c:axId val="1268156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4942648"/>
        <c:crosses val="autoZero"/>
        <c:auto val="1"/>
        <c:lblAlgn val="ctr"/>
        <c:lblOffset val="100"/>
        <c:tickLblSkip val="1"/>
        <c:tickMarkSkip val="1"/>
        <c:noMultiLvlLbl val="0"/>
      </c:catAx>
      <c:valAx>
        <c:axId val="314942648"/>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68156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6.29</c:v>
                </c:pt>
                <c:pt idx="1">
                  <c:v>3.66</c:v>
                </c:pt>
                <c:pt idx="2">
                  <c:v>3.87</c:v>
                </c:pt>
                <c:pt idx="3">
                  <c:v>5.38</c:v>
                </c:pt>
                <c:pt idx="4">
                  <c:v>3.73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31.47</c:v>
                </c:pt>
                <c:pt idx="1">
                  <c:v>43.9</c:v>
                </c:pt>
                <c:pt idx="2">
                  <c:v>42.64</c:v>
                </c:pt>
                <c:pt idx="3">
                  <c:v>44.29</c:v>
                </c:pt>
                <c:pt idx="4">
                  <c:v>41.7</c:v>
                </c:pt>
              </c:numCache>
            </c:numRef>
          </c:val>
        </c:ser>
        <c:dLbls>
          <c:showLegendKey val="0"/>
          <c:showVal val="0"/>
          <c:showCatName val="0"/>
          <c:showSerName val="0"/>
          <c:showPercent val="0"/>
          <c:showBubbleSize val="0"/>
        </c:dLbls>
        <c:gapWidth val="250"/>
        <c:overlap val="100"/>
        <c:axId val="314947072"/>
        <c:axId val="2284908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-12.74</c:v>
                </c:pt>
                <c:pt idx="1">
                  <c:v>0.99</c:v>
                </c:pt>
                <c:pt idx="2">
                  <c:v>-2.4300000000000002</c:v>
                </c:pt>
                <c:pt idx="3">
                  <c:v>3.44</c:v>
                </c:pt>
                <c:pt idx="4">
                  <c:v>0.75</c:v>
                </c:pt>
              </c:numCache>
            </c:numRef>
          </c:val>
          <c:smooth val="0"/>
        </c:ser>
        <c:dLbls>
          <c:showLegendKey val="0"/>
          <c:showVal val="0"/>
          <c:showCatName val="0"/>
          <c:showSerName val="0"/>
          <c:showPercent val="0"/>
          <c:showBubbleSize val="0"/>
        </c:dLbls>
        <c:marker val="1"/>
        <c:smooth val="0"/>
        <c:axId val="314947072"/>
        <c:axId val="228490800"/>
      </c:lineChart>
      <c:catAx>
        <c:axId val="314947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8490800"/>
        <c:crosses val="autoZero"/>
        <c:auto val="1"/>
        <c:lblAlgn val="ctr"/>
        <c:lblOffset val="100"/>
        <c:tickLblSkip val="1"/>
        <c:tickMarkSkip val="1"/>
        <c:noMultiLvlLbl val="0"/>
      </c:catAx>
      <c:valAx>
        <c:axId val="228490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4947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0.31</c:v>
                </c:pt>
                <c:pt idx="6">
                  <c:v>#N/A</c:v>
                </c:pt>
                <c:pt idx="7">
                  <c:v>0</c:v>
                </c:pt>
                <c:pt idx="8">
                  <c:v>#N/A</c:v>
                </c:pt>
                <c:pt idx="9">
                  <c:v>0</c:v>
                </c:pt>
              </c:numCache>
            </c:numRef>
          </c:val>
        </c:ser>
        <c:ser>
          <c:idx val="3"/>
          <c:order val="3"/>
          <c:tx>
            <c:strRef>
              <c:f>データシート!$A$30</c:f>
              <c:strCache>
                <c:ptCount val="1"/>
                <c:pt idx="0">
                  <c:v>土地取得特別会計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国際交流事業特別会計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0.01</c:v>
                </c:pt>
                <c:pt idx="2">
                  <c:v>#N/A</c:v>
                </c:pt>
                <c:pt idx="3">
                  <c:v>0.01</c:v>
                </c:pt>
                <c:pt idx="4">
                  <c:v>#N/A</c:v>
                </c:pt>
                <c:pt idx="5">
                  <c:v>0</c:v>
                </c:pt>
                <c:pt idx="6">
                  <c:v>#N/A</c:v>
                </c:pt>
                <c:pt idx="7">
                  <c:v>0</c:v>
                </c:pt>
                <c:pt idx="8">
                  <c:v>#N/A</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0.04</c:v>
                </c:pt>
                <c:pt idx="2">
                  <c:v>#N/A</c:v>
                </c:pt>
                <c:pt idx="3">
                  <c:v>0.01</c:v>
                </c:pt>
                <c:pt idx="4">
                  <c:v>#N/A</c:v>
                </c:pt>
                <c:pt idx="5">
                  <c:v>0.01</c:v>
                </c:pt>
                <c:pt idx="6">
                  <c:v>#N/A</c:v>
                </c:pt>
                <c:pt idx="7">
                  <c:v>0.01</c:v>
                </c:pt>
                <c:pt idx="8">
                  <c:v>#N/A</c:v>
                </c:pt>
                <c:pt idx="9">
                  <c:v>0.01</c:v>
                </c:pt>
              </c:numCache>
            </c:numRef>
          </c:val>
        </c:ser>
        <c:ser>
          <c:idx val="6"/>
          <c:order val="6"/>
          <c:tx>
            <c:strRef>
              <c:f>データシート!$A$33</c:f>
              <c:strCache>
                <c:ptCount val="1"/>
                <c:pt idx="0">
                  <c:v>社本育英事業特別会計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0.09</c:v>
                </c:pt>
                <c:pt idx="2">
                  <c:v>#N/A</c:v>
                </c:pt>
                <c:pt idx="3">
                  <c:v>0.1</c:v>
                </c:pt>
                <c:pt idx="4">
                  <c:v>#N/A</c:v>
                </c:pt>
                <c:pt idx="5">
                  <c:v>0.1</c:v>
                </c:pt>
                <c:pt idx="6">
                  <c:v>#N/A</c:v>
                </c:pt>
                <c:pt idx="7">
                  <c:v>0.09</c:v>
                </c:pt>
                <c:pt idx="8">
                  <c:v>#N/A</c:v>
                </c:pt>
                <c:pt idx="9">
                  <c:v>0.17</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0.61</c:v>
                </c:pt>
                <c:pt idx="2">
                  <c:v>#N/A</c:v>
                </c:pt>
                <c:pt idx="3">
                  <c:v>0.51</c:v>
                </c:pt>
                <c:pt idx="4">
                  <c:v>#N/A</c:v>
                </c:pt>
                <c:pt idx="5">
                  <c:v>0.05</c:v>
                </c:pt>
                <c:pt idx="6">
                  <c:v>#N/A</c:v>
                </c:pt>
                <c:pt idx="7">
                  <c:v>0.87</c:v>
                </c:pt>
                <c:pt idx="8">
                  <c:v>#N/A</c:v>
                </c:pt>
                <c:pt idx="9">
                  <c:v>0.76</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1.57</c:v>
                </c:pt>
                <c:pt idx="2">
                  <c:v>#N/A</c:v>
                </c:pt>
                <c:pt idx="3">
                  <c:v>2.67</c:v>
                </c:pt>
                <c:pt idx="4">
                  <c:v>#N/A</c:v>
                </c:pt>
                <c:pt idx="5">
                  <c:v>2.0099999999999998</c:v>
                </c:pt>
                <c:pt idx="6">
                  <c:v>#N/A</c:v>
                </c:pt>
                <c:pt idx="7">
                  <c:v>2.76</c:v>
                </c:pt>
                <c:pt idx="8">
                  <c:v>#N/A</c:v>
                </c:pt>
                <c:pt idx="9">
                  <c:v>1.28</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6.19</c:v>
                </c:pt>
                <c:pt idx="2">
                  <c:v>#N/A</c:v>
                </c:pt>
                <c:pt idx="3">
                  <c:v>3.54</c:v>
                </c:pt>
                <c:pt idx="4">
                  <c:v>#N/A</c:v>
                </c:pt>
                <c:pt idx="5">
                  <c:v>3.77</c:v>
                </c:pt>
                <c:pt idx="6">
                  <c:v>#N/A</c:v>
                </c:pt>
                <c:pt idx="7">
                  <c:v>5.29</c:v>
                </c:pt>
                <c:pt idx="8">
                  <c:v>#N/A</c:v>
                </c:pt>
                <c:pt idx="9">
                  <c:v>3.46</c:v>
                </c:pt>
              </c:numCache>
            </c:numRef>
          </c:val>
        </c:ser>
        <c:dLbls>
          <c:showLegendKey val="0"/>
          <c:showVal val="0"/>
          <c:showCatName val="0"/>
          <c:showSerName val="0"/>
          <c:showPercent val="0"/>
          <c:showBubbleSize val="0"/>
        </c:dLbls>
        <c:gapWidth val="150"/>
        <c:overlap val="100"/>
        <c:axId val="315726640"/>
        <c:axId val="229980400"/>
      </c:barChart>
      <c:catAx>
        <c:axId val="3157266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9980400"/>
        <c:crosses val="autoZero"/>
        <c:auto val="1"/>
        <c:lblAlgn val="ctr"/>
        <c:lblOffset val="100"/>
        <c:tickLblSkip val="1"/>
        <c:tickMarkSkip val="1"/>
        <c:noMultiLvlLbl val="0"/>
      </c:catAx>
      <c:valAx>
        <c:axId val="229980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57266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421</c:v>
                </c:pt>
                <c:pt idx="5">
                  <c:v>429</c:v>
                </c:pt>
                <c:pt idx="8">
                  <c:v>450</c:v>
                </c:pt>
                <c:pt idx="11">
                  <c:v>467</c:v>
                </c:pt>
                <c:pt idx="14">
                  <c:v>493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24</c:v>
                </c:pt>
                <c:pt idx="3">
                  <c:v>24</c:v>
                </c:pt>
                <c:pt idx="6">
                  <c:v>19</c:v>
                </c:pt>
                <c:pt idx="9">
                  <c:v>19</c:v>
                </c:pt>
                <c:pt idx="12">
                  <c:v>33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227</c:v>
                </c:pt>
                <c:pt idx="3">
                  <c:v>231</c:v>
                </c:pt>
                <c:pt idx="6">
                  <c:v>228</c:v>
                </c:pt>
                <c:pt idx="9">
                  <c:v>243</c:v>
                </c:pt>
                <c:pt idx="12">
                  <c:v>253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235</c:v>
                </c:pt>
                <c:pt idx="3">
                  <c:v>206</c:v>
                </c:pt>
                <c:pt idx="6">
                  <c:v>215</c:v>
                </c:pt>
                <c:pt idx="9">
                  <c:v>223</c:v>
                </c:pt>
                <c:pt idx="12">
                  <c:v>242</c:v>
                </c:pt>
              </c:numCache>
            </c:numRef>
          </c:val>
        </c:ser>
        <c:dLbls>
          <c:showLegendKey val="0"/>
          <c:showVal val="0"/>
          <c:showCatName val="0"/>
          <c:showSerName val="0"/>
          <c:showPercent val="0"/>
          <c:showBubbleSize val="0"/>
        </c:dLbls>
        <c:gapWidth val="100"/>
        <c:overlap val="100"/>
        <c:axId val="227277072"/>
        <c:axId val="3210185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65</c:v>
                </c:pt>
                <c:pt idx="2">
                  <c:v>#N/A</c:v>
                </c:pt>
                <c:pt idx="3">
                  <c:v>#N/A</c:v>
                </c:pt>
                <c:pt idx="4">
                  <c:v>32</c:v>
                </c:pt>
                <c:pt idx="5">
                  <c:v>#N/A</c:v>
                </c:pt>
                <c:pt idx="6">
                  <c:v>#N/A</c:v>
                </c:pt>
                <c:pt idx="7">
                  <c:v>12</c:v>
                </c:pt>
                <c:pt idx="8">
                  <c:v>#N/A</c:v>
                </c:pt>
                <c:pt idx="9">
                  <c:v>#N/A</c:v>
                </c:pt>
                <c:pt idx="10">
                  <c:v>18</c:v>
                </c:pt>
                <c:pt idx="11">
                  <c:v>#N/A</c:v>
                </c:pt>
                <c:pt idx="12">
                  <c:v>#N/A</c:v>
                </c:pt>
                <c:pt idx="13">
                  <c:v>35</c:v>
                </c:pt>
                <c:pt idx="14">
                  <c:v>#N/A</c:v>
                </c:pt>
              </c:numCache>
            </c:numRef>
          </c:val>
          <c:smooth val="0"/>
        </c:ser>
        <c:dLbls>
          <c:showLegendKey val="0"/>
          <c:showVal val="0"/>
          <c:showCatName val="0"/>
          <c:showSerName val="0"/>
          <c:showPercent val="0"/>
          <c:showBubbleSize val="0"/>
        </c:dLbls>
        <c:marker val="1"/>
        <c:smooth val="0"/>
        <c:axId val="227277072"/>
        <c:axId val="321018560"/>
      </c:lineChart>
      <c:catAx>
        <c:axId val="227277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21018560"/>
        <c:crosses val="autoZero"/>
        <c:auto val="1"/>
        <c:lblAlgn val="ctr"/>
        <c:lblOffset val="100"/>
        <c:tickLblSkip val="1"/>
        <c:tickMarkSkip val="1"/>
        <c:noMultiLvlLbl val="0"/>
      </c:catAx>
      <c:valAx>
        <c:axId val="3210185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277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5814</c:v>
                </c:pt>
                <c:pt idx="5">
                  <c:v>5928</c:v>
                </c:pt>
                <c:pt idx="8">
                  <c:v>6233</c:v>
                </c:pt>
                <c:pt idx="11">
                  <c:v>6009</c:v>
                </c:pt>
                <c:pt idx="14">
                  <c:v>5666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3578</c:v>
                </c:pt>
                <c:pt idx="5">
                  <c:v>4105</c:v>
                </c:pt>
                <c:pt idx="8">
                  <c:v>3541</c:v>
                </c:pt>
                <c:pt idx="11">
                  <c:v>3524</c:v>
                </c:pt>
                <c:pt idx="14">
                  <c:v>3789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1585</c:v>
                </c:pt>
                <c:pt idx="3">
                  <c:v>1615</c:v>
                </c:pt>
                <c:pt idx="6">
                  <c:v>1624</c:v>
                </c:pt>
                <c:pt idx="9">
                  <c:v>1638</c:v>
                </c:pt>
                <c:pt idx="12">
                  <c:v>1618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117</c:v>
                </c:pt>
                <c:pt idx="3">
                  <c:v>209</c:v>
                </c:pt>
                <c:pt idx="6">
                  <c:v>303</c:v>
                </c:pt>
                <c:pt idx="9">
                  <c:v>298</c:v>
                </c:pt>
                <c:pt idx="12">
                  <c:v>281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3509</c:v>
                </c:pt>
                <c:pt idx="3">
                  <c:v>3408</c:v>
                </c:pt>
                <c:pt idx="6">
                  <c:v>3318</c:v>
                </c:pt>
                <c:pt idx="9">
                  <c:v>3324</c:v>
                </c:pt>
                <c:pt idx="12">
                  <c:v>3305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2721</c:v>
                </c:pt>
                <c:pt idx="3">
                  <c:v>2656</c:v>
                </c:pt>
                <c:pt idx="6">
                  <c:v>3182</c:v>
                </c:pt>
                <c:pt idx="9">
                  <c:v>3007</c:v>
                </c:pt>
                <c:pt idx="12">
                  <c:v>2813</c:v>
                </c:pt>
              </c:numCache>
            </c:numRef>
          </c:val>
        </c:ser>
        <c:dLbls>
          <c:showLegendKey val="0"/>
          <c:showVal val="0"/>
          <c:showCatName val="0"/>
          <c:showSerName val="0"/>
          <c:showPercent val="0"/>
          <c:showBubbleSize val="0"/>
        </c:dLbls>
        <c:gapWidth val="100"/>
        <c:overlap val="100"/>
        <c:axId val="321019736"/>
        <c:axId val="32102012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321019736"/>
        <c:axId val="321020128"/>
      </c:lineChart>
      <c:catAx>
        <c:axId val="3210197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21020128"/>
        <c:crosses val="autoZero"/>
        <c:auto val="1"/>
        <c:lblAlgn val="ctr"/>
        <c:lblOffset val="100"/>
        <c:tickLblSkip val="1"/>
        <c:tickMarkSkip val="1"/>
        <c:noMultiLvlLbl val="0"/>
      </c:catAx>
      <c:valAx>
        <c:axId val="3210201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210197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愛知県大口町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22,913
22,505
13.58
7,745,479
7,515,099
209,216
5,612,898
2,812,504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0.4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0.91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en-US" sz="1100">
              <a:solidFill>
                <a:schemeClr val="dk1"/>
              </a:solidFill>
              <a:effectLst/>
              <a:latin typeface="+mn-lt"/>
              <a:ea typeface="+mn-ea"/>
              <a:cs typeface="+mn-cs"/>
            </a:rPr>
            <a:t>　景気の回復は低調であったものの、一部の自動車関連企業の業績が好転したことにより、これまで減少を続けた</a:t>
          </a:r>
          <a:r>
            <a:rPr lang="ja-JP" altLang="ja-JP" sz="1100">
              <a:solidFill>
                <a:schemeClr val="dk1"/>
              </a:solidFill>
              <a:effectLst/>
              <a:latin typeface="+mn-lt"/>
              <a:ea typeface="+mn-ea"/>
              <a:cs typeface="+mn-cs"/>
            </a:rPr>
            <a:t>財政力指数</a:t>
          </a:r>
          <a:r>
            <a:rPr lang="ja-JP" altLang="en-US" sz="1100">
              <a:solidFill>
                <a:schemeClr val="dk1"/>
              </a:solidFill>
              <a:effectLst/>
              <a:latin typeface="+mn-lt"/>
              <a:ea typeface="+mn-ea"/>
              <a:cs typeface="+mn-cs"/>
            </a:rPr>
            <a:t>は</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昨年と同数値で維持</a:t>
          </a:r>
          <a:r>
            <a:rPr lang="ja-JP" altLang="ja-JP" sz="1100">
              <a:solidFill>
                <a:schemeClr val="dk1"/>
              </a:solidFill>
              <a:effectLst/>
              <a:latin typeface="+mn-lt"/>
              <a:ea typeface="+mn-ea"/>
              <a:cs typeface="+mn-cs"/>
            </a:rPr>
            <a:t>となった。</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今後</a:t>
          </a:r>
          <a:r>
            <a:rPr lang="ja-JP" altLang="en-US" sz="1100">
              <a:solidFill>
                <a:schemeClr val="dk1"/>
              </a:solidFill>
              <a:effectLst/>
              <a:latin typeface="+mn-lt"/>
              <a:ea typeface="+mn-ea"/>
              <a:cs typeface="+mn-cs"/>
            </a:rPr>
            <a:t>は景気の回復が期待できるものの、</a:t>
          </a:r>
          <a:r>
            <a:rPr lang="ja-JP" altLang="ja-JP" sz="1100">
              <a:solidFill>
                <a:schemeClr val="dk1"/>
              </a:solidFill>
              <a:effectLst/>
              <a:latin typeface="+mn-lt"/>
              <a:ea typeface="+mn-ea"/>
              <a:cs typeface="+mn-cs"/>
            </a:rPr>
            <a:t>先行き不透明な経済状況は続くものと思われる</a:t>
          </a:r>
          <a:r>
            <a:rPr lang="ja-JP" altLang="en-US" sz="1100">
              <a:solidFill>
                <a:schemeClr val="dk1"/>
              </a:solidFill>
              <a:effectLst/>
              <a:latin typeface="+mn-lt"/>
              <a:ea typeface="+mn-ea"/>
              <a:cs typeface="+mn-cs"/>
            </a:rPr>
            <a:t>ため</a:t>
          </a:r>
          <a:r>
            <a:rPr lang="ja-JP" altLang="ja-JP" sz="1100">
              <a:solidFill>
                <a:schemeClr val="dk1"/>
              </a:solidFill>
              <a:effectLst/>
              <a:latin typeface="+mn-lt"/>
              <a:ea typeface="+mn-ea"/>
              <a:cs typeface="+mn-cs"/>
            </a:rPr>
            <a:t>、経常経費を適切に管理し、安定した行財政運営</a:t>
          </a:r>
          <a:r>
            <a:rPr lang="ja-JP" altLang="en-US" sz="1100">
              <a:solidFill>
                <a:schemeClr val="dk1"/>
              </a:solidFill>
              <a:effectLst/>
              <a:latin typeface="+mn-lt"/>
              <a:ea typeface="+mn-ea"/>
              <a:cs typeface="+mn-cs"/>
            </a:rPr>
            <a:t>に</a:t>
          </a:r>
          <a:r>
            <a:rPr lang="ja-JP" altLang="ja-JP" sz="1100">
              <a:solidFill>
                <a:schemeClr val="dk1"/>
              </a:solidFill>
              <a:effectLst/>
              <a:latin typeface="+mn-lt"/>
              <a:ea typeface="+mn-ea"/>
              <a:cs typeface="+mn-cs"/>
            </a:rPr>
            <a:t>努めていく。</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39</xdr:row>
      <xdr:rowOff>97367</xdr:rowOff>
    </xdr:from>
    <xdr:to>
      <xdr:col>7</xdr:col>
      <xdr:colOff>152400</xdr:colOff>
      <xdr:row>45</xdr:row>
      <xdr:rowOff>141111</xdr:rowOff>
    </xdr:to>
    <xdr:cxnSp macro="">
      <xdr:nvCxnSpPr>
        <xdr:cNvPr id="63" name="直線コネクタ 62"/>
        <xdr:cNvCxnSpPr/>
      </xdr:nvCxnSpPr>
      <xdr:spPr>
        <a:xfrm flipV="1">
          <a:off x="4953000" y="6783917"/>
          <a:ext cx="0" cy="10724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4"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5" name="直線コネクタ 64"/>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38</xdr:row>
      <xdr:rowOff>12294</xdr:rowOff>
    </xdr:from>
    <xdr:ext cx="762000" cy="259045"/>
    <xdr:sp macro="" textlink="">
      <xdr:nvSpPr>
        <xdr:cNvPr id="66" name="財政力最大値テキスト"/>
        <xdr:cNvSpPr txBox="1"/>
      </xdr:nvSpPr>
      <xdr:spPr>
        <a:xfrm>
          <a:off x="5041900" y="6527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39</xdr:row>
      <xdr:rowOff>97367</xdr:rowOff>
    </xdr:from>
    <xdr:to>
      <xdr:col>7</xdr:col>
      <xdr:colOff>241300</xdr:colOff>
      <xdr:row>39</xdr:row>
      <xdr:rowOff>97367</xdr:rowOff>
    </xdr:to>
    <xdr:cxnSp macro="">
      <xdr:nvCxnSpPr>
        <xdr:cNvPr id="67" name="直線コネクタ 66"/>
        <xdr:cNvCxnSpPr/>
      </xdr:nvCxnSpPr>
      <xdr:spPr>
        <a:xfrm>
          <a:off x="4864100" y="6783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97367</xdr:rowOff>
    </xdr:from>
    <xdr:to>
      <xdr:col>7</xdr:col>
      <xdr:colOff>152400</xdr:colOff>
      <xdr:row>39</xdr:row>
      <xdr:rowOff>97367</xdr:rowOff>
    </xdr:to>
    <xdr:cxnSp macro="">
      <xdr:nvCxnSpPr>
        <xdr:cNvPr id="68" name="直線コネクタ 67"/>
        <xdr:cNvCxnSpPr/>
      </xdr:nvCxnSpPr>
      <xdr:spPr>
        <a:xfrm>
          <a:off x="4114800" y="678391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67327</xdr:rowOff>
    </xdr:from>
    <xdr:ext cx="762000" cy="259045"/>
    <xdr:sp macro="" textlink="">
      <xdr:nvSpPr>
        <xdr:cNvPr id="69" name="財政力平均値テキスト"/>
        <xdr:cNvSpPr txBox="1"/>
      </xdr:nvSpPr>
      <xdr:spPr>
        <a:xfrm>
          <a:off x="5041900" y="7268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70" name="フローチャート : 判断 69"/>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94545</xdr:rowOff>
    </xdr:from>
    <xdr:to>
      <xdr:col>6</xdr:col>
      <xdr:colOff>0</xdr:colOff>
      <xdr:row>39</xdr:row>
      <xdr:rowOff>97367</xdr:rowOff>
    </xdr:to>
    <xdr:cxnSp macro="">
      <xdr:nvCxnSpPr>
        <xdr:cNvPr id="71" name="直線コネクタ 70"/>
        <xdr:cNvCxnSpPr/>
      </xdr:nvCxnSpPr>
      <xdr:spPr>
        <a:xfrm>
          <a:off x="3225800" y="6609645"/>
          <a:ext cx="889000" cy="174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3" name="テキスト ボックス 72"/>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36</xdr:row>
      <xdr:rowOff>115711</xdr:rowOff>
    </xdr:from>
    <xdr:to>
      <xdr:col>4</xdr:col>
      <xdr:colOff>482600</xdr:colOff>
      <xdr:row>38</xdr:row>
      <xdr:rowOff>94545</xdr:rowOff>
    </xdr:to>
    <xdr:cxnSp macro="">
      <xdr:nvCxnSpPr>
        <xdr:cNvPr id="74" name="直線コネクタ 73"/>
        <xdr:cNvCxnSpPr/>
      </xdr:nvCxnSpPr>
      <xdr:spPr>
        <a:xfrm>
          <a:off x="2336800" y="6287911"/>
          <a:ext cx="889000" cy="321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14817</xdr:rowOff>
    </xdr:from>
    <xdr:to>
      <xdr:col>4</xdr:col>
      <xdr:colOff>533400</xdr:colOff>
      <xdr:row>42</xdr:row>
      <xdr:rowOff>116417</xdr:rowOff>
    </xdr:to>
    <xdr:sp macro="" textlink="">
      <xdr:nvSpPr>
        <xdr:cNvPr id="75" name="フローチャート : 判断 74"/>
        <xdr:cNvSpPr/>
      </xdr:nvSpPr>
      <xdr:spPr>
        <a:xfrm>
          <a:off x="3175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101194</xdr:rowOff>
    </xdr:from>
    <xdr:ext cx="762000" cy="259045"/>
    <xdr:sp macro="" textlink="">
      <xdr:nvSpPr>
        <xdr:cNvPr id="76" name="テキスト ボックス 75"/>
        <xdr:cNvSpPr txBox="1"/>
      </xdr:nvSpPr>
      <xdr:spPr>
        <a:xfrm>
          <a:off x="2844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0.69</a:t>
          </a:r>
          <a:endParaRPr kumimoji="1" lang="ja-JP" altLang="en-US" sz="1000" b="1">
            <a:solidFill>
              <a:srgbClr val="000080"/>
            </a:solidFill>
            <a:latin typeface="ＭＳ Ｐゴシック"/>
          </a:endParaRPr>
        </a:p>
      </xdr:txBody>
    </xdr:sp>
    <xdr:clientData/>
  </xdr:oneCellAnchor>
  <xdr:twoCellAnchor>
    <xdr:from>
      <xdr:col>2</xdr:col>
      <xdr:colOff>76200</xdr:colOff>
      <xdr:row>35</xdr:row>
      <xdr:rowOff>59267</xdr:rowOff>
    </xdr:from>
    <xdr:to>
      <xdr:col>3</xdr:col>
      <xdr:colOff>279400</xdr:colOff>
      <xdr:row>36</xdr:row>
      <xdr:rowOff>115711</xdr:rowOff>
    </xdr:to>
    <xdr:cxnSp macro="">
      <xdr:nvCxnSpPr>
        <xdr:cNvPr id="77" name="直線コネクタ 76"/>
        <xdr:cNvCxnSpPr/>
      </xdr:nvCxnSpPr>
      <xdr:spPr>
        <a:xfrm>
          <a:off x="1447800" y="6060017"/>
          <a:ext cx="889000" cy="227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68439</xdr:rowOff>
    </xdr:from>
    <xdr:to>
      <xdr:col>3</xdr:col>
      <xdr:colOff>330200</xdr:colOff>
      <xdr:row>42</xdr:row>
      <xdr:rowOff>170039</xdr:rowOff>
    </xdr:to>
    <xdr:sp macro="" textlink="">
      <xdr:nvSpPr>
        <xdr:cNvPr id="78" name="フローチャート : 判断 77"/>
        <xdr:cNvSpPr/>
      </xdr:nvSpPr>
      <xdr:spPr>
        <a:xfrm>
          <a:off x="2286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154816</xdr:rowOff>
    </xdr:from>
    <xdr:ext cx="762000" cy="259045"/>
    <xdr:sp macro="" textlink="">
      <xdr:nvSpPr>
        <xdr:cNvPr id="79" name="テキスト ボックス 78"/>
        <xdr:cNvSpPr txBox="1"/>
      </xdr:nvSpPr>
      <xdr:spPr>
        <a:xfrm>
          <a:off x="1955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105833</xdr:rowOff>
    </xdr:from>
    <xdr:to>
      <xdr:col>2</xdr:col>
      <xdr:colOff>127000</xdr:colOff>
      <xdr:row>42</xdr:row>
      <xdr:rowOff>35983</xdr:rowOff>
    </xdr:to>
    <xdr:sp macro="" textlink="">
      <xdr:nvSpPr>
        <xdr:cNvPr id="80" name="フローチャート : 判断 79"/>
        <xdr:cNvSpPr/>
      </xdr:nvSpPr>
      <xdr:spPr>
        <a:xfrm>
          <a:off x="1397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20760</xdr:rowOff>
    </xdr:from>
    <xdr:ext cx="762000" cy="259045"/>
    <xdr:sp macro="" textlink="">
      <xdr:nvSpPr>
        <xdr:cNvPr id="81" name="テキスト ボックス 80"/>
        <xdr:cNvSpPr txBox="1"/>
      </xdr:nvSpPr>
      <xdr:spPr>
        <a:xfrm>
          <a:off x="1066800" y="7221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46567</xdr:rowOff>
    </xdr:from>
    <xdr:to>
      <xdr:col>7</xdr:col>
      <xdr:colOff>203200</xdr:colOff>
      <xdr:row>39</xdr:row>
      <xdr:rowOff>148167</xdr:rowOff>
    </xdr:to>
    <xdr:sp macro="" textlink="">
      <xdr:nvSpPr>
        <xdr:cNvPr id="87" name="円/楕円 86"/>
        <xdr:cNvSpPr/>
      </xdr:nvSpPr>
      <xdr:spPr>
        <a:xfrm>
          <a:off x="49022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139294</xdr:rowOff>
    </xdr:from>
    <xdr:ext cx="762000" cy="259045"/>
    <xdr:sp macro="" textlink="">
      <xdr:nvSpPr>
        <xdr:cNvPr id="88" name="財政力該当値テキスト"/>
        <xdr:cNvSpPr txBox="1"/>
      </xdr:nvSpPr>
      <xdr:spPr>
        <a:xfrm>
          <a:off x="5041900" y="6654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46567</xdr:rowOff>
    </xdr:from>
    <xdr:to>
      <xdr:col>6</xdr:col>
      <xdr:colOff>50800</xdr:colOff>
      <xdr:row>39</xdr:row>
      <xdr:rowOff>148167</xdr:rowOff>
    </xdr:to>
    <xdr:sp macro="" textlink="">
      <xdr:nvSpPr>
        <xdr:cNvPr id="89" name="円/楕円 88"/>
        <xdr:cNvSpPr/>
      </xdr:nvSpPr>
      <xdr:spPr>
        <a:xfrm>
          <a:off x="40640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158344</xdr:rowOff>
    </xdr:from>
    <xdr:ext cx="736600" cy="259045"/>
    <xdr:sp macro="" textlink="">
      <xdr:nvSpPr>
        <xdr:cNvPr id="90" name="テキスト ボックス 89"/>
        <xdr:cNvSpPr txBox="1"/>
      </xdr:nvSpPr>
      <xdr:spPr>
        <a:xfrm>
          <a:off x="3733800" y="65019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43745</xdr:rowOff>
    </xdr:from>
    <xdr:to>
      <xdr:col>4</xdr:col>
      <xdr:colOff>533400</xdr:colOff>
      <xdr:row>38</xdr:row>
      <xdr:rowOff>145345</xdr:rowOff>
    </xdr:to>
    <xdr:sp macro="" textlink="">
      <xdr:nvSpPr>
        <xdr:cNvPr id="91" name="円/楕円 90"/>
        <xdr:cNvSpPr/>
      </xdr:nvSpPr>
      <xdr:spPr>
        <a:xfrm>
          <a:off x="3175000" y="6558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155522</xdr:rowOff>
    </xdr:from>
    <xdr:ext cx="762000" cy="259045"/>
    <xdr:sp macro="" textlink="">
      <xdr:nvSpPr>
        <xdr:cNvPr id="92" name="テキスト ボックス 91"/>
        <xdr:cNvSpPr txBox="1"/>
      </xdr:nvSpPr>
      <xdr:spPr>
        <a:xfrm>
          <a:off x="2844800" y="6327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3</xdr:col>
      <xdr:colOff>228600</xdr:colOff>
      <xdr:row>36</xdr:row>
      <xdr:rowOff>64911</xdr:rowOff>
    </xdr:from>
    <xdr:to>
      <xdr:col>3</xdr:col>
      <xdr:colOff>330200</xdr:colOff>
      <xdr:row>36</xdr:row>
      <xdr:rowOff>166511</xdr:rowOff>
    </xdr:to>
    <xdr:sp macro="" textlink="">
      <xdr:nvSpPr>
        <xdr:cNvPr id="93" name="円/楕円 92"/>
        <xdr:cNvSpPr/>
      </xdr:nvSpPr>
      <xdr:spPr>
        <a:xfrm>
          <a:off x="2286000" y="6237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35</xdr:row>
      <xdr:rowOff>5238</xdr:rowOff>
    </xdr:from>
    <xdr:ext cx="762000" cy="259045"/>
    <xdr:sp macro="" textlink="">
      <xdr:nvSpPr>
        <xdr:cNvPr id="94" name="テキスト ボックス 93"/>
        <xdr:cNvSpPr txBox="1"/>
      </xdr:nvSpPr>
      <xdr:spPr>
        <a:xfrm>
          <a:off x="1955800" y="6005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xdr:col>
      <xdr:colOff>25400</xdr:colOff>
      <xdr:row>35</xdr:row>
      <xdr:rowOff>8467</xdr:rowOff>
    </xdr:from>
    <xdr:to>
      <xdr:col>2</xdr:col>
      <xdr:colOff>127000</xdr:colOff>
      <xdr:row>35</xdr:row>
      <xdr:rowOff>110067</xdr:rowOff>
    </xdr:to>
    <xdr:sp macro="" textlink="">
      <xdr:nvSpPr>
        <xdr:cNvPr id="95" name="円/楕円 94"/>
        <xdr:cNvSpPr/>
      </xdr:nvSpPr>
      <xdr:spPr>
        <a:xfrm>
          <a:off x="1397000" y="6009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33</xdr:row>
      <xdr:rowOff>120244</xdr:rowOff>
    </xdr:from>
    <xdr:ext cx="762000" cy="259045"/>
    <xdr:sp macro="" textlink="">
      <xdr:nvSpPr>
        <xdr:cNvPr id="96" name="テキスト ボックス 95"/>
        <xdr:cNvSpPr txBox="1"/>
      </xdr:nvSpPr>
      <xdr:spPr>
        <a:xfrm>
          <a:off x="1066800" y="5778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ja-JP" sz="1100" b="0" i="0">
              <a:solidFill>
                <a:schemeClr val="dk1"/>
              </a:solidFill>
              <a:effectLst/>
              <a:latin typeface="+mn-lt"/>
              <a:ea typeface="+mn-ea"/>
              <a:cs typeface="+mn-cs"/>
            </a:rPr>
            <a:t>　Ｈ</a:t>
          </a:r>
          <a:r>
            <a:rPr lang="ja-JP" altLang="en-US" sz="1100" b="0" i="0">
              <a:solidFill>
                <a:schemeClr val="dk1"/>
              </a:solidFill>
              <a:effectLst/>
              <a:latin typeface="+mn-lt"/>
              <a:ea typeface="+mn-ea"/>
              <a:cs typeface="+mn-cs"/>
            </a:rPr>
            <a:t>２５</a:t>
          </a:r>
          <a:r>
            <a:rPr lang="ja-JP" altLang="ja-JP" sz="1100" b="0" i="0">
              <a:solidFill>
                <a:schemeClr val="dk1"/>
              </a:solidFill>
              <a:effectLst/>
              <a:latin typeface="+mn-lt"/>
              <a:ea typeface="+mn-ea"/>
              <a:cs typeface="+mn-cs"/>
            </a:rPr>
            <a:t>は、</a:t>
          </a:r>
          <a:r>
            <a:rPr lang="ja-JP" altLang="en-US" sz="1100" b="0" i="0">
              <a:solidFill>
                <a:schemeClr val="dk1"/>
              </a:solidFill>
              <a:effectLst/>
              <a:latin typeface="+mn-lt"/>
              <a:ea typeface="+mn-ea"/>
              <a:cs typeface="+mn-cs"/>
            </a:rPr>
            <a:t>取り組んできた経常経費抑制策により</a:t>
          </a:r>
          <a:r>
            <a:rPr lang="ja-JP" altLang="ja-JP" sz="1100" b="0" i="0">
              <a:solidFill>
                <a:schemeClr val="dk1"/>
              </a:solidFill>
              <a:effectLst/>
              <a:latin typeface="+mn-lt"/>
              <a:ea typeface="+mn-ea"/>
              <a:cs typeface="+mn-cs"/>
            </a:rPr>
            <a:t>昨年度と比較し</a:t>
          </a:r>
          <a:r>
            <a:rPr lang="ja-JP" altLang="en-US" sz="1100" b="0" i="0">
              <a:solidFill>
                <a:schemeClr val="dk1"/>
              </a:solidFill>
              <a:effectLst/>
              <a:latin typeface="+mn-lt"/>
              <a:ea typeface="+mn-ea"/>
              <a:cs typeface="+mn-cs"/>
            </a:rPr>
            <a:t>て１．７</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減少となり、類似団体と比較しても８．４％</a:t>
          </a:r>
          <a:r>
            <a:rPr lang="ja-JP" altLang="ja-JP" sz="1100">
              <a:solidFill>
                <a:schemeClr val="dk1"/>
              </a:solidFill>
              <a:effectLst/>
              <a:latin typeface="+mn-lt"/>
              <a:ea typeface="+mn-ea"/>
              <a:cs typeface="+mn-cs"/>
            </a:rPr>
            <a:t>下回っていることから、健全な財政運営が維持されているといえる。</a:t>
          </a:r>
          <a:endParaRPr lang="ja-JP" altLang="ja-JP" sz="1400">
            <a:effectLst/>
          </a:endParaRPr>
        </a:p>
        <a:p>
          <a:pPr algn="l" rtl="0"/>
          <a:r>
            <a:rPr lang="ja-JP" altLang="ja-JP" sz="1100" b="0" i="0" baseline="0">
              <a:solidFill>
                <a:schemeClr val="dk1"/>
              </a:solidFill>
              <a:effectLst/>
              <a:latin typeface="+mn-lt"/>
              <a:ea typeface="+mn-ea"/>
              <a:cs typeface="+mn-cs"/>
            </a:rPr>
            <a:t>　今後も財源確保に努めつつ、</a:t>
          </a:r>
          <a:r>
            <a:rPr lang="ja-JP" altLang="en-US" sz="1100" b="0" i="0" baseline="0">
              <a:solidFill>
                <a:schemeClr val="dk1"/>
              </a:solidFill>
              <a:effectLst/>
              <a:latin typeface="+mn-lt"/>
              <a:ea typeface="+mn-ea"/>
              <a:cs typeface="+mn-cs"/>
            </a:rPr>
            <a:t>気を抜くことなく</a:t>
          </a:r>
          <a:r>
            <a:rPr lang="ja-JP" altLang="ja-JP" sz="1100" b="0" i="0" baseline="0">
              <a:solidFill>
                <a:schemeClr val="dk1"/>
              </a:solidFill>
              <a:effectLst/>
              <a:latin typeface="+mn-lt"/>
              <a:ea typeface="+mn-ea"/>
              <a:cs typeface="+mn-cs"/>
            </a:rPr>
            <a:t>経常経費の抑制を図っていく。</a:t>
          </a:r>
          <a:endParaRPr lang="ja-JP" altLang="ja-JP" sz="1400">
            <a:effectLst/>
          </a:endParaRPr>
        </a:p>
        <a:p>
          <a:pPr algn="l"/>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97790</xdr:rowOff>
    </xdr:from>
    <xdr:to>
      <xdr:col>7</xdr:col>
      <xdr:colOff>152400</xdr:colOff>
      <xdr:row>65</xdr:row>
      <xdr:rowOff>109220</xdr:rowOff>
    </xdr:to>
    <xdr:cxnSp macro="">
      <xdr:nvCxnSpPr>
        <xdr:cNvPr id="124" name="直線コネクタ 123"/>
        <xdr:cNvCxnSpPr/>
      </xdr:nvCxnSpPr>
      <xdr:spPr>
        <a:xfrm flipV="1">
          <a:off x="4953000" y="10384790"/>
          <a:ext cx="0" cy="8686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81297</xdr:rowOff>
    </xdr:from>
    <xdr:ext cx="762000" cy="259045"/>
    <xdr:sp macro="" textlink="">
      <xdr:nvSpPr>
        <xdr:cNvPr id="125" name="財政構造の弾力性最小値テキスト"/>
        <xdr:cNvSpPr txBox="1"/>
      </xdr:nvSpPr>
      <xdr:spPr>
        <a:xfrm>
          <a:off x="5041900" y="11225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94.5</a:t>
          </a:r>
          <a:endParaRPr kumimoji="1" lang="ja-JP" altLang="en-US" sz="1000" b="1">
            <a:latin typeface="ＭＳ Ｐゴシック"/>
          </a:endParaRPr>
        </a:p>
      </xdr:txBody>
    </xdr:sp>
    <xdr:clientData/>
  </xdr:oneCellAnchor>
  <xdr:twoCellAnchor>
    <xdr:from>
      <xdr:col>7</xdr:col>
      <xdr:colOff>63500</xdr:colOff>
      <xdr:row>65</xdr:row>
      <xdr:rowOff>109220</xdr:rowOff>
    </xdr:from>
    <xdr:to>
      <xdr:col>7</xdr:col>
      <xdr:colOff>241300</xdr:colOff>
      <xdr:row>65</xdr:row>
      <xdr:rowOff>109220</xdr:rowOff>
    </xdr:to>
    <xdr:cxnSp macro="">
      <xdr:nvCxnSpPr>
        <xdr:cNvPr id="126" name="直線コネクタ 125"/>
        <xdr:cNvCxnSpPr/>
      </xdr:nvCxnSpPr>
      <xdr:spPr>
        <a:xfrm>
          <a:off x="4864100" y="11253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59</xdr:row>
      <xdr:rowOff>12717</xdr:rowOff>
    </xdr:from>
    <xdr:ext cx="762000" cy="259045"/>
    <xdr:sp macro="" textlink="">
      <xdr:nvSpPr>
        <xdr:cNvPr id="127" name="財政構造の弾力性最大値テキスト"/>
        <xdr:cNvSpPr txBox="1"/>
      </xdr:nvSpPr>
      <xdr:spPr>
        <a:xfrm>
          <a:off x="5041900" y="10128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76.5</a:t>
          </a:r>
          <a:endParaRPr kumimoji="1" lang="ja-JP" altLang="en-US" sz="1000" b="1">
            <a:latin typeface="ＭＳ Ｐゴシック"/>
          </a:endParaRPr>
        </a:p>
      </xdr:txBody>
    </xdr:sp>
    <xdr:clientData/>
  </xdr:oneCellAnchor>
  <xdr:twoCellAnchor>
    <xdr:from>
      <xdr:col>7</xdr:col>
      <xdr:colOff>63500</xdr:colOff>
      <xdr:row>60</xdr:row>
      <xdr:rowOff>97790</xdr:rowOff>
    </xdr:from>
    <xdr:to>
      <xdr:col>7</xdr:col>
      <xdr:colOff>241300</xdr:colOff>
      <xdr:row>60</xdr:row>
      <xdr:rowOff>97790</xdr:rowOff>
    </xdr:to>
    <xdr:cxnSp macro="">
      <xdr:nvCxnSpPr>
        <xdr:cNvPr id="128" name="直線コネクタ 127"/>
        <xdr:cNvCxnSpPr/>
      </xdr:nvCxnSpPr>
      <xdr:spPr>
        <a:xfrm>
          <a:off x="4864100" y="10384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131572</xdr:rowOff>
    </xdr:from>
    <xdr:to>
      <xdr:col>7</xdr:col>
      <xdr:colOff>152400</xdr:colOff>
      <xdr:row>61</xdr:row>
      <xdr:rowOff>42164</xdr:rowOff>
    </xdr:to>
    <xdr:cxnSp macro="">
      <xdr:nvCxnSpPr>
        <xdr:cNvPr id="129" name="直線コネクタ 128"/>
        <xdr:cNvCxnSpPr/>
      </xdr:nvCxnSpPr>
      <xdr:spPr>
        <a:xfrm flipV="1">
          <a:off x="4114800" y="10418572"/>
          <a:ext cx="838200" cy="82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115333</xdr:rowOff>
    </xdr:from>
    <xdr:ext cx="762000" cy="259045"/>
    <xdr:sp macro="" textlink="">
      <xdr:nvSpPr>
        <xdr:cNvPr id="130" name="財政構造の弾力性平均値テキスト"/>
        <xdr:cNvSpPr txBox="1"/>
      </xdr:nvSpPr>
      <xdr:spPr>
        <a:xfrm>
          <a:off x="5041900" y="10745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143256</xdr:rowOff>
    </xdr:from>
    <xdr:to>
      <xdr:col>7</xdr:col>
      <xdr:colOff>203200</xdr:colOff>
      <xdr:row>63</xdr:row>
      <xdr:rowOff>73406</xdr:rowOff>
    </xdr:to>
    <xdr:sp macro="" textlink="">
      <xdr:nvSpPr>
        <xdr:cNvPr id="131" name="フローチャート : 判断 130"/>
        <xdr:cNvSpPr/>
      </xdr:nvSpPr>
      <xdr:spPr>
        <a:xfrm>
          <a:off x="49022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18034</xdr:rowOff>
    </xdr:from>
    <xdr:to>
      <xdr:col>6</xdr:col>
      <xdr:colOff>0</xdr:colOff>
      <xdr:row>61</xdr:row>
      <xdr:rowOff>42164</xdr:rowOff>
    </xdr:to>
    <xdr:cxnSp macro="">
      <xdr:nvCxnSpPr>
        <xdr:cNvPr id="132" name="直線コネクタ 131"/>
        <xdr:cNvCxnSpPr/>
      </xdr:nvCxnSpPr>
      <xdr:spPr>
        <a:xfrm>
          <a:off x="3225800" y="10476484"/>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10414</xdr:rowOff>
    </xdr:from>
    <xdr:to>
      <xdr:col>6</xdr:col>
      <xdr:colOff>50800</xdr:colOff>
      <xdr:row>63</xdr:row>
      <xdr:rowOff>112014</xdr:rowOff>
    </xdr:to>
    <xdr:sp macro="" textlink="">
      <xdr:nvSpPr>
        <xdr:cNvPr id="133" name="フローチャート : 判断 132"/>
        <xdr:cNvSpPr/>
      </xdr:nvSpPr>
      <xdr:spPr>
        <a:xfrm>
          <a:off x="4064000" y="10811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96791</xdr:rowOff>
    </xdr:from>
    <xdr:ext cx="736600" cy="259045"/>
    <xdr:sp macro="" textlink="">
      <xdr:nvSpPr>
        <xdr:cNvPr id="134" name="テキスト ボックス 133"/>
        <xdr:cNvSpPr txBox="1"/>
      </xdr:nvSpPr>
      <xdr:spPr>
        <a:xfrm>
          <a:off x="3733800" y="10898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86.4</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134112</xdr:rowOff>
    </xdr:from>
    <xdr:to>
      <xdr:col>4</xdr:col>
      <xdr:colOff>482600</xdr:colOff>
      <xdr:row>61</xdr:row>
      <xdr:rowOff>18034</xdr:rowOff>
    </xdr:to>
    <xdr:cxnSp macro="">
      <xdr:nvCxnSpPr>
        <xdr:cNvPr id="135" name="直線コネクタ 134"/>
        <xdr:cNvCxnSpPr/>
      </xdr:nvCxnSpPr>
      <xdr:spPr>
        <a:xfrm>
          <a:off x="2336800" y="10249662"/>
          <a:ext cx="889000" cy="226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34544</xdr:rowOff>
    </xdr:from>
    <xdr:to>
      <xdr:col>4</xdr:col>
      <xdr:colOff>533400</xdr:colOff>
      <xdr:row>63</xdr:row>
      <xdr:rowOff>136144</xdr:rowOff>
    </xdr:to>
    <xdr:sp macro="" textlink="">
      <xdr:nvSpPr>
        <xdr:cNvPr id="136" name="フローチャート : 判断 135"/>
        <xdr:cNvSpPr/>
      </xdr:nvSpPr>
      <xdr:spPr>
        <a:xfrm>
          <a:off x="3175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120921</xdr:rowOff>
    </xdr:from>
    <xdr:ext cx="762000" cy="259045"/>
    <xdr:sp macro="" textlink="">
      <xdr:nvSpPr>
        <xdr:cNvPr id="137" name="テキスト ボックス 136"/>
        <xdr:cNvSpPr txBox="1"/>
      </xdr:nvSpPr>
      <xdr:spPr>
        <a:xfrm>
          <a:off x="2844800" y="10922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134112</xdr:rowOff>
    </xdr:from>
    <xdr:to>
      <xdr:col>3</xdr:col>
      <xdr:colOff>279400</xdr:colOff>
      <xdr:row>61</xdr:row>
      <xdr:rowOff>18034</xdr:rowOff>
    </xdr:to>
    <xdr:cxnSp macro="">
      <xdr:nvCxnSpPr>
        <xdr:cNvPr id="138" name="直線コネクタ 137"/>
        <xdr:cNvCxnSpPr/>
      </xdr:nvCxnSpPr>
      <xdr:spPr>
        <a:xfrm flipV="1">
          <a:off x="1447800" y="10249662"/>
          <a:ext cx="889000" cy="226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70866</xdr:rowOff>
    </xdr:from>
    <xdr:to>
      <xdr:col>3</xdr:col>
      <xdr:colOff>330200</xdr:colOff>
      <xdr:row>63</xdr:row>
      <xdr:rowOff>1016</xdr:rowOff>
    </xdr:to>
    <xdr:sp macro="" textlink="">
      <xdr:nvSpPr>
        <xdr:cNvPr id="139" name="フローチャート : 判断 138"/>
        <xdr:cNvSpPr/>
      </xdr:nvSpPr>
      <xdr:spPr>
        <a:xfrm>
          <a:off x="2286000" y="10700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157243</xdr:rowOff>
    </xdr:from>
    <xdr:ext cx="762000" cy="259045"/>
    <xdr:sp macro="" textlink="">
      <xdr:nvSpPr>
        <xdr:cNvPr id="140" name="テキスト ボックス 139"/>
        <xdr:cNvSpPr txBox="1"/>
      </xdr:nvSpPr>
      <xdr:spPr>
        <a:xfrm>
          <a:off x="1955800" y="10787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84.1</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133604</xdr:rowOff>
    </xdr:from>
    <xdr:to>
      <xdr:col>2</xdr:col>
      <xdr:colOff>127000</xdr:colOff>
      <xdr:row>63</xdr:row>
      <xdr:rowOff>63754</xdr:rowOff>
    </xdr:to>
    <xdr:sp macro="" textlink="">
      <xdr:nvSpPr>
        <xdr:cNvPr id="141" name="フローチャート : 判断 140"/>
        <xdr:cNvSpPr/>
      </xdr:nvSpPr>
      <xdr:spPr>
        <a:xfrm>
          <a:off x="1397000" y="10763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48531</xdr:rowOff>
    </xdr:from>
    <xdr:ext cx="762000" cy="259045"/>
    <xdr:sp macro="" textlink="">
      <xdr:nvSpPr>
        <xdr:cNvPr id="142" name="テキスト ボックス 141"/>
        <xdr:cNvSpPr txBox="1"/>
      </xdr:nvSpPr>
      <xdr:spPr>
        <a:xfrm>
          <a:off x="1066800" y="10849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80772</xdr:rowOff>
    </xdr:from>
    <xdr:to>
      <xdr:col>7</xdr:col>
      <xdr:colOff>203200</xdr:colOff>
      <xdr:row>61</xdr:row>
      <xdr:rowOff>10922</xdr:rowOff>
    </xdr:to>
    <xdr:sp macro="" textlink="">
      <xdr:nvSpPr>
        <xdr:cNvPr id="148" name="円/楕円 147"/>
        <xdr:cNvSpPr/>
      </xdr:nvSpPr>
      <xdr:spPr>
        <a:xfrm>
          <a:off x="4902200" y="10367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2049</xdr:rowOff>
    </xdr:from>
    <xdr:ext cx="762000" cy="259045"/>
    <xdr:sp macro="" textlink="">
      <xdr:nvSpPr>
        <xdr:cNvPr id="149" name="財政構造の弾力性該当値テキスト"/>
        <xdr:cNvSpPr txBox="1"/>
      </xdr:nvSpPr>
      <xdr:spPr>
        <a:xfrm>
          <a:off x="5041900" y="10289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162814</xdr:rowOff>
    </xdr:from>
    <xdr:to>
      <xdr:col>6</xdr:col>
      <xdr:colOff>50800</xdr:colOff>
      <xdr:row>61</xdr:row>
      <xdr:rowOff>92964</xdr:rowOff>
    </xdr:to>
    <xdr:sp macro="" textlink="">
      <xdr:nvSpPr>
        <xdr:cNvPr id="150" name="円/楕円 149"/>
        <xdr:cNvSpPr/>
      </xdr:nvSpPr>
      <xdr:spPr>
        <a:xfrm>
          <a:off x="4064000" y="10449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103141</xdr:rowOff>
    </xdr:from>
    <xdr:ext cx="736600" cy="259045"/>
    <xdr:sp macro="" textlink="">
      <xdr:nvSpPr>
        <xdr:cNvPr id="151" name="テキスト ボックス 150"/>
        <xdr:cNvSpPr txBox="1"/>
      </xdr:nvSpPr>
      <xdr:spPr>
        <a:xfrm>
          <a:off x="3733800" y="10218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78.9</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138684</xdr:rowOff>
    </xdr:from>
    <xdr:to>
      <xdr:col>4</xdr:col>
      <xdr:colOff>533400</xdr:colOff>
      <xdr:row>61</xdr:row>
      <xdr:rowOff>68834</xdr:rowOff>
    </xdr:to>
    <xdr:sp macro="" textlink="">
      <xdr:nvSpPr>
        <xdr:cNvPr id="152" name="円/楕円 151"/>
        <xdr:cNvSpPr/>
      </xdr:nvSpPr>
      <xdr:spPr>
        <a:xfrm>
          <a:off x="3175000" y="10425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79011</xdr:rowOff>
    </xdr:from>
    <xdr:ext cx="762000" cy="259045"/>
    <xdr:sp macro="" textlink="">
      <xdr:nvSpPr>
        <xdr:cNvPr id="153" name="テキスト ボックス 152"/>
        <xdr:cNvSpPr txBox="1"/>
      </xdr:nvSpPr>
      <xdr:spPr>
        <a:xfrm>
          <a:off x="2844800" y="10194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78.4</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83312</xdr:rowOff>
    </xdr:from>
    <xdr:to>
      <xdr:col>3</xdr:col>
      <xdr:colOff>330200</xdr:colOff>
      <xdr:row>60</xdr:row>
      <xdr:rowOff>13462</xdr:rowOff>
    </xdr:to>
    <xdr:sp macro="" textlink="">
      <xdr:nvSpPr>
        <xdr:cNvPr id="154" name="円/楕円 153"/>
        <xdr:cNvSpPr/>
      </xdr:nvSpPr>
      <xdr:spPr>
        <a:xfrm>
          <a:off x="2286000" y="1019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23639</xdr:rowOff>
    </xdr:from>
    <xdr:ext cx="762000" cy="259045"/>
    <xdr:sp macro="" textlink="">
      <xdr:nvSpPr>
        <xdr:cNvPr id="155" name="テキスト ボックス 154"/>
        <xdr:cNvSpPr txBox="1"/>
      </xdr:nvSpPr>
      <xdr:spPr>
        <a:xfrm>
          <a:off x="1955800" y="9967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138684</xdr:rowOff>
    </xdr:from>
    <xdr:to>
      <xdr:col>2</xdr:col>
      <xdr:colOff>127000</xdr:colOff>
      <xdr:row>61</xdr:row>
      <xdr:rowOff>68834</xdr:rowOff>
    </xdr:to>
    <xdr:sp macro="" textlink="">
      <xdr:nvSpPr>
        <xdr:cNvPr id="156" name="円/楕円 155"/>
        <xdr:cNvSpPr/>
      </xdr:nvSpPr>
      <xdr:spPr>
        <a:xfrm>
          <a:off x="1397000" y="10425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79011</xdr:rowOff>
    </xdr:from>
    <xdr:ext cx="762000" cy="259045"/>
    <xdr:sp macro="" textlink="">
      <xdr:nvSpPr>
        <xdr:cNvPr id="157" name="テキスト ボックス 156"/>
        <xdr:cNvSpPr txBox="1"/>
      </xdr:nvSpPr>
      <xdr:spPr>
        <a:xfrm>
          <a:off x="1066800" y="10194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[121,399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106,014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a:r>
            <a:rPr lang="ja-JP" altLang="ja-JP" sz="1100">
              <a:solidFill>
                <a:schemeClr val="dk1"/>
              </a:solidFill>
              <a:effectLst/>
              <a:latin typeface="+mn-lt"/>
              <a:ea typeface="+mn-ea"/>
              <a:cs typeface="+mn-cs"/>
            </a:rPr>
            <a:t>　前年度と比較しほぼ横ばいで推移しているものの、以前から物件費等の行政コストが他団体と比べ高い傾向にあり、類似団体との比較も高水準となっている。</a:t>
          </a:r>
          <a:endParaRPr lang="ja-JP" altLang="ja-JP" sz="1400">
            <a:effectLst/>
          </a:endParaRPr>
        </a:p>
        <a:p>
          <a:pPr algn="l" rtl="1"/>
          <a:r>
            <a:rPr lang="ja-JP" altLang="ja-JP" sz="1100">
              <a:solidFill>
                <a:schemeClr val="dk1"/>
              </a:solidFill>
              <a:effectLst/>
              <a:latin typeface="+mn-lt"/>
              <a:ea typeface="+mn-ea"/>
              <a:cs typeface="+mn-cs"/>
            </a:rPr>
            <a:t>　中でも委託料の増加が原因の一つとなっていることから、その効果も含め多角的な視点から、この経費を把握、検証し、適切な管理に努めなければならない。</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4" name="直線コネクタ 173"/>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5" name="テキスト ボックス 174"/>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6" name="直線コネクタ 175"/>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7" name="テキスト ボックス 176"/>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8" name="直線コネクタ 177"/>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9" name="テキスト ボックス 178"/>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0" name="直線コネクタ 179"/>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1" name="テキスト ボックス 180"/>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2" name="直線コネクタ 181"/>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3" name="テキスト ボックス 182"/>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11988</xdr:rowOff>
    </xdr:from>
    <xdr:to>
      <xdr:col>7</xdr:col>
      <xdr:colOff>152400</xdr:colOff>
      <xdr:row>90</xdr:row>
      <xdr:rowOff>47831</xdr:rowOff>
    </xdr:to>
    <xdr:cxnSp macro="">
      <xdr:nvCxnSpPr>
        <xdr:cNvPr id="187" name="直線コネクタ 186"/>
        <xdr:cNvCxnSpPr/>
      </xdr:nvCxnSpPr>
      <xdr:spPr>
        <a:xfrm flipV="1">
          <a:off x="4953000" y="13899438"/>
          <a:ext cx="0" cy="15788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19908</xdr:rowOff>
    </xdr:from>
    <xdr:ext cx="762000" cy="259045"/>
    <xdr:sp macro="" textlink="">
      <xdr:nvSpPr>
        <xdr:cNvPr id="188" name="人件費・物件費等の状況最小値テキスト"/>
        <xdr:cNvSpPr txBox="1"/>
      </xdr:nvSpPr>
      <xdr:spPr>
        <a:xfrm>
          <a:off x="5041900" y="15450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185,147</a:t>
          </a:r>
          <a:endParaRPr kumimoji="1" lang="ja-JP" altLang="en-US" sz="1000" b="1">
            <a:latin typeface="ＭＳ Ｐゴシック"/>
          </a:endParaRPr>
        </a:p>
      </xdr:txBody>
    </xdr:sp>
    <xdr:clientData/>
  </xdr:oneCellAnchor>
  <xdr:twoCellAnchor>
    <xdr:from>
      <xdr:col>7</xdr:col>
      <xdr:colOff>63500</xdr:colOff>
      <xdr:row>90</xdr:row>
      <xdr:rowOff>47831</xdr:rowOff>
    </xdr:from>
    <xdr:to>
      <xdr:col>7</xdr:col>
      <xdr:colOff>241300</xdr:colOff>
      <xdr:row>90</xdr:row>
      <xdr:rowOff>47831</xdr:rowOff>
    </xdr:to>
    <xdr:cxnSp macro="">
      <xdr:nvCxnSpPr>
        <xdr:cNvPr id="189" name="直線コネクタ 188"/>
        <xdr:cNvCxnSpPr/>
      </xdr:nvCxnSpPr>
      <xdr:spPr>
        <a:xfrm>
          <a:off x="4864100" y="15478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98365</xdr:rowOff>
    </xdr:from>
    <xdr:ext cx="762000" cy="259045"/>
    <xdr:sp macro="" textlink="">
      <xdr:nvSpPr>
        <xdr:cNvPr id="190" name="人件費・物件費等の状況最大値テキスト"/>
        <xdr:cNvSpPr txBox="1"/>
      </xdr:nvSpPr>
      <xdr:spPr>
        <a:xfrm>
          <a:off x="5041900" y="13642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67,368</a:t>
          </a:r>
          <a:endParaRPr kumimoji="1" lang="ja-JP" altLang="en-US" sz="1000" b="1">
            <a:latin typeface="ＭＳ Ｐゴシック"/>
          </a:endParaRPr>
        </a:p>
      </xdr:txBody>
    </xdr:sp>
    <xdr:clientData/>
  </xdr:oneCellAnchor>
  <xdr:twoCellAnchor>
    <xdr:from>
      <xdr:col>7</xdr:col>
      <xdr:colOff>63500</xdr:colOff>
      <xdr:row>81</xdr:row>
      <xdr:rowOff>11988</xdr:rowOff>
    </xdr:from>
    <xdr:to>
      <xdr:col>7</xdr:col>
      <xdr:colOff>241300</xdr:colOff>
      <xdr:row>81</xdr:row>
      <xdr:rowOff>11988</xdr:rowOff>
    </xdr:to>
    <xdr:cxnSp macro="">
      <xdr:nvCxnSpPr>
        <xdr:cNvPr id="191" name="直線コネクタ 190"/>
        <xdr:cNvCxnSpPr/>
      </xdr:nvCxnSpPr>
      <xdr:spPr>
        <a:xfrm>
          <a:off x="4864100" y="138994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33279</xdr:rowOff>
    </xdr:from>
    <xdr:to>
      <xdr:col>7</xdr:col>
      <xdr:colOff>152400</xdr:colOff>
      <xdr:row>85</xdr:row>
      <xdr:rowOff>50504</xdr:rowOff>
    </xdr:to>
    <xdr:cxnSp macro="">
      <xdr:nvCxnSpPr>
        <xdr:cNvPr id="192" name="直線コネクタ 191"/>
        <xdr:cNvCxnSpPr/>
      </xdr:nvCxnSpPr>
      <xdr:spPr>
        <a:xfrm>
          <a:off x="4114800" y="14606529"/>
          <a:ext cx="838200" cy="172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29483</xdr:rowOff>
    </xdr:from>
    <xdr:ext cx="762000" cy="259045"/>
    <xdr:sp macro="" textlink="">
      <xdr:nvSpPr>
        <xdr:cNvPr id="193" name="人件費・物件費等の状況平均値テキスト"/>
        <xdr:cNvSpPr txBox="1"/>
      </xdr:nvSpPr>
      <xdr:spPr>
        <a:xfrm>
          <a:off x="5041900" y="142598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109,598</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12956</xdr:rowOff>
    </xdr:from>
    <xdr:to>
      <xdr:col>7</xdr:col>
      <xdr:colOff>203200</xdr:colOff>
      <xdr:row>84</xdr:row>
      <xdr:rowOff>114556</xdr:rowOff>
    </xdr:to>
    <xdr:sp macro="" textlink="">
      <xdr:nvSpPr>
        <xdr:cNvPr id="194" name="フローチャート : 判断 193"/>
        <xdr:cNvSpPr/>
      </xdr:nvSpPr>
      <xdr:spPr>
        <a:xfrm>
          <a:off x="4902200" y="14414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33279</xdr:rowOff>
    </xdr:from>
    <xdr:to>
      <xdr:col>6</xdr:col>
      <xdr:colOff>0</xdr:colOff>
      <xdr:row>85</xdr:row>
      <xdr:rowOff>69554</xdr:rowOff>
    </xdr:to>
    <xdr:cxnSp macro="">
      <xdr:nvCxnSpPr>
        <xdr:cNvPr id="195" name="直線コネクタ 194"/>
        <xdr:cNvCxnSpPr/>
      </xdr:nvCxnSpPr>
      <xdr:spPr>
        <a:xfrm flipV="1">
          <a:off x="3225800" y="14606529"/>
          <a:ext cx="889000" cy="36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16039</xdr:rowOff>
    </xdr:from>
    <xdr:to>
      <xdr:col>6</xdr:col>
      <xdr:colOff>50800</xdr:colOff>
      <xdr:row>84</xdr:row>
      <xdr:rowOff>117639</xdr:rowOff>
    </xdr:to>
    <xdr:sp macro="" textlink="">
      <xdr:nvSpPr>
        <xdr:cNvPr id="196" name="フローチャート : 判断 195"/>
        <xdr:cNvSpPr/>
      </xdr:nvSpPr>
      <xdr:spPr>
        <a:xfrm>
          <a:off x="4064000" y="1441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127816</xdr:rowOff>
    </xdr:from>
    <xdr:ext cx="736600" cy="259045"/>
    <xdr:sp macro="" textlink="">
      <xdr:nvSpPr>
        <xdr:cNvPr id="197" name="テキスト ボックス 196"/>
        <xdr:cNvSpPr txBox="1"/>
      </xdr:nvSpPr>
      <xdr:spPr>
        <a:xfrm>
          <a:off x="3733800" y="14186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109,828</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69554</xdr:rowOff>
    </xdr:from>
    <xdr:to>
      <xdr:col>4</xdr:col>
      <xdr:colOff>482600</xdr:colOff>
      <xdr:row>85</xdr:row>
      <xdr:rowOff>71551</xdr:rowOff>
    </xdr:to>
    <xdr:cxnSp macro="">
      <xdr:nvCxnSpPr>
        <xdr:cNvPr id="198" name="直線コネクタ 197"/>
        <xdr:cNvCxnSpPr/>
      </xdr:nvCxnSpPr>
      <xdr:spPr>
        <a:xfrm flipV="1">
          <a:off x="2336800" y="14642804"/>
          <a:ext cx="889000" cy="1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89891</xdr:rowOff>
    </xdr:from>
    <xdr:to>
      <xdr:col>4</xdr:col>
      <xdr:colOff>533400</xdr:colOff>
      <xdr:row>85</xdr:row>
      <xdr:rowOff>20041</xdr:rowOff>
    </xdr:to>
    <xdr:sp macro="" textlink="">
      <xdr:nvSpPr>
        <xdr:cNvPr id="199" name="フローチャート : 判断 198"/>
        <xdr:cNvSpPr/>
      </xdr:nvSpPr>
      <xdr:spPr>
        <a:xfrm>
          <a:off x="3175000" y="14491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30218</xdr:rowOff>
    </xdr:from>
    <xdr:ext cx="762000" cy="259045"/>
    <xdr:sp macro="" textlink="">
      <xdr:nvSpPr>
        <xdr:cNvPr id="200" name="テキスト ボックス 199"/>
        <xdr:cNvSpPr txBox="1"/>
      </xdr:nvSpPr>
      <xdr:spPr>
        <a:xfrm>
          <a:off x="2844800" y="14260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115,337</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71551</xdr:rowOff>
    </xdr:from>
    <xdr:to>
      <xdr:col>3</xdr:col>
      <xdr:colOff>279400</xdr:colOff>
      <xdr:row>86</xdr:row>
      <xdr:rowOff>27521</xdr:rowOff>
    </xdr:to>
    <xdr:cxnSp macro="">
      <xdr:nvCxnSpPr>
        <xdr:cNvPr id="201" name="直線コネクタ 200"/>
        <xdr:cNvCxnSpPr/>
      </xdr:nvCxnSpPr>
      <xdr:spPr>
        <a:xfrm flipV="1">
          <a:off x="1447800" y="14644801"/>
          <a:ext cx="889000" cy="127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142949</xdr:rowOff>
    </xdr:from>
    <xdr:to>
      <xdr:col>3</xdr:col>
      <xdr:colOff>330200</xdr:colOff>
      <xdr:row>85</xdr:row>
      <xdr:rowOff>73099</xdr:rowOff>
    </xdr:to>
    <xdr:sp macro="" textlink="">
      <xdr:nvSpPr>
        <xdr:cNvPr id="202" name="フローチャート : 判断 201"/>
        <xdr:cNvSpPr/>
      </xdr:nvSpPr>
      <xdr:spPr>
        <a:xfrm>
          <a:off x="2286000" y="145447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83276</xdr:rowOff>
    </xdr:from>
    <xdr:ext cx="762000" cy="259045"/>
    <xdr:sp macro="" textlink="">
      <xdr:nvSpPr>
        <xdr:cNvPr id="203" name="テキスト ボックス 202"/>
        <xdr:cNvSpPr txBox="1"/>
      </xdr:nvSpPr>
      <xdr:spPr>
        <a:xfrm>
          <a:off x="1955800" y="14313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119,295</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94300</xdr:rowOff>
    </xdr:from>
    <xdr:to>
      <xdr:col>2</xdr:col>
      <xdr:colOff>127000</xdr:colOff>
      <xdr:row>85</xdr:row>
      <xdr:rowOff>24450</xdr:rowOff>
    </xdr:to>
    <xdr:sp macro="" textlink="">
      <xdr:nvSpPr>
        <xdr:cNvPr id="204" name="フローチャート : 判断 203"/>
        <xdr:cNvSpPr/>
      </xdr:nvSpPr>
      <xdr:spPr>
        <a:xfrm>
          <a:off x="1397000" y="1449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34627</xdr:rowOff>
    </xdr:from>
    <xdr:ext cx="762000" cy="259045"/>
    <xdr:sp macro="" textlink="">
      <xdr:nvSpPr>
        <xdr:cNvPr id="205" name="テキスト ボックス 204"/>
        <xdr:cNvSpPr txBox="1"/>
      </xdr:nvSpPr>
      <xdr:spPr>
        <a:xfrm>
          <a:off x="1066800" y="1426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115,666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171154</xdr:rowOff>
    </xdr:from>
    <xdr:to>
      <xdr:col>7</xdr:col>
      <xdr:colOff>203200</xdr:colOff>
      <xdr:row>85</xdr:row>
      <xdr:rowOff>101304</xdr:rowOff>
    </xdr:to>
    <xdr:sp macro="" textlink="">
      <xdr:nvSpPr>
        <xdr:cNvPr id="211" name="円/楕円 210"/>
        <xdr:cNvSpPr/>
      </xdr:nvSpPr>
      <xdr:spPr>
        <a:xfrm>
          <a:off x="4902200" y="1457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143231</xdr:rowOff>
    </xdr:from>
    <xdr:ext cx="762000" cy="259045"/>
    <xdr:sp macro="" textlink="">
      <xdr:nvSpPr>
        <xdr:cNvPr id="212" name="人件費・物件費等の状況該当値テキスト"/>
        <xdr:cNvSpPr txBox="1"/>
      </xdr:nvSpPr>
      <xdr:spPr>
        <a:xfrm>
          <a:off x="5041900" y="14545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121,399</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153929</xdr:rowOff>
    </xdr:from>
    <xdr:to>
      <xdr:col>6</xdr:col>
      <xdr:colOff>50800</xdr:colOff>
      <xdr:row>85</xdr:row>
      <xdr:rowOff>84079</xdr:rowOff>
    </xdr:to>
    <xdr:sp macro="" textlink="">
      <xdr:nvSpPr>
        <xdr:cNvPr id="213" name="円/楕円 212"/>
        <xdr:cNvSpPr/>
      </xdr:nvSpPr>
      <xdr:spPr>
        <a:xfrm>
          <a:off x="4064000" y="14555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68856</xdr:rowOff>
    </xdr:from>
    <xdr:ext cx="736600" cy="259045"/>
    <xdr:sp macro="" textlink="">
      <xdr:nvSpPr>
        <xdr:cNvPr id="214" name="テキスト ボックス 213"/>
        <xdr:cNvSpPr txBox="1"/>
      </xdr:nvSpPr>
      <xdr:spPr>
        <a:xfrm>
          <a:off x="3733800" y="146421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120,114</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18754</xdr:rowOff>
    </xdr:from>
    <xdr:to>
      <xdr:col>4</xdr:col>
      <xdr:colOff>533400</xdr:colOff>
      <xdr:row>85</xdr:row>
      <xdr:rowOff>120354</xdr:rowOff>
    </xdr:to>
    <xdr:sp macro="" textlink="">
      <xdr:nvSpPr>
        <xdr:cNvPr id="215" name="円/楕円 214"/>
        <xdr:cNvSpPr/>
      </xdr:nvSpPr>
      <xdr:spPr>
        <a:xfrm>
          <a:off x="3175000" y="14592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105131</xdr:rowOff>
    </xdr:from>
    <xdr:ext cx="762000" cy="259045"/>
    <xdr:sp macro="" textlink="">
      <xdr:nvSpPr>
        <xdr:cNvPr id="216" name="テキスト ボックス 215"/>
        <xdr:cNvSpPr txBox="1"/>
      </xdr:nvSpPr>
      <xdr:spPr>
        <a:xfrm>
          <a:off x="2844800" y="14678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122,820</a:t>
          </a:r>
          <a:endParaRPr kumimoji="1" lang="ja-JP" altLang="en-US" sz="1000" b="1">
            <a:solidFill>
              <a:srgbClr val="FF0000"/>
            </a:solidFill>
            <a:latin typeface="ＭＳ Ｐゴシック"/>
          </a:endParaRPr>
        </a:p>
      </xdr:txBody>
    </xdr:sp>
    <xdr:clientData/>
  </xdr:oneCellAnchor>
  <xdr:twoCellAnchor>
    <xdr:from>
      <xdr:col>3</xdr:col>
      <xdr:colOff>228600</xdr:colOff>
      <xdr:row>85</xdr:row>
      <xdr:rowOff>20751</xdr:rowOff>
    </xdr:from>
    <xdr:to>
      <xdr:col>3</xdr:col>
      <xdr:colOff>330200</xdr:colOff>
      <xdr:row>85</xdr:row>
      <xdr:rowOff>122351</xdr:rowOff>
    </xdr:to>
    <xdr:sp macro="" textlink="">
      <xdr:nvSpPr>
        <xdr:cNvPr id="217" name="円/楕円 216"/>
        <xdr:cNvSpPr/>
      </xdr:nvSpPr>
      <xdr:spPr>
        <a:xfrm>
          <a:off x="2286000" y="14594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107128</xdr:rowOff>
    </xdr:from>
    <xdr:ext cx="762000" cy="259045"/>
    <xdr:sp macro="" textlink="">
      <xdr:nvSpPr>
        <xdr:cNvPr id="218" name="テキスト ボックス 217"/>
        <xdr:cNvSpPr txBox="1"/>
      </xdr:nvSpPr>
      <xdr:spPr>
        <a:xfrm>
          <a:off x="1955800" y="146803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122,969</a:t>
          </a:r>
          <a:endParaRPr kumimoji="1" lang="ja-JP" altLang="en-US" sz="1000" b="1">
            <a:solidFill>
              <a:srgbClr val="FF0000"/>
            </a:solidFill>
            <a:latin typeface="ＭＳ Ｐゴシック"/>
          </a:endParaRPr>
        </a:p>
      </xdr:txBody>
    </xdr:sp>
    <xdr:clientData/>
  </xdr:oneCellAnchor>
  <xdr:twoCellAnchor>
    <xdr:from>
      <xdr:col>2</xdr:col>
      <xdr:colOff>25400</xdr:colOff>
      <xdr:row>85</xdr:row>
      <xdr:rowOff>148171</xdr:rowOff>
    </xdr:from>
    <xdr:to>
      <xdr:col>2</xdr:col>
      <xdr:colOff>127000</xdr:colOff>
      <xdr:row>86</xdr:row>
      <xdr:rowOff>78321</xdr:rowOff>
    </xdr:to>
    <xdr:sp macro="" textlink="">
      <xdr:nvSpPr>
        <xdr:cNvPr id="219" name="円/楕円 218"/>
        <xdr:cNvSpPr/>
      </xdr:nvSpPr>
      <xdr:spPr>
        <a:xfrm>
          <a:off x="1397000" y="14721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86</xdr:row>
      <xdr:rowOff>63098</xdr:rowOff>
    </xdr:from>
    <xdr:ext cx="762000" cy="259045"/>
    <xdr:sp macro="" textlink="">
      <xdr:nvSpPr>
        <xdr:cNvPr id="220" name="テキスト ボックス 219"/>
        <xdr:cNvSpPr txBox="1"/>
      </xdr:nvSpPr>
      <xdr:spPr>
        <a:xfrm>
          <a:off x="1066800" y="14807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132,474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職員の給与については、人事院勧告及び国家公務員に準じた制度に基づいて運用しており、総人件費の抑制を図ってきて</a:t>
          </a:r>
          <a:r>
            <a:rPr lang="ja-JP" altLang="en-US" sz="1100">
              <a:solidFill>
                <a:schemeClr val="dk1"/>
              </a:solidFill>
              <a:effectLst/>
              <a:latin typeface="+mn-lt"/>
              <a:ea typeface="+mn-ea"/>
              <a:cs typeface="+mn-cs"/>
            </a:rPr>
            <a:t>おり、全国町村平均と比較しても下回る数値となっている。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今後も、国家公務員の制度の動向を注視し、職員の給与制度の見直しを図る。</a:t>
          </a:r>
          <a:endParaRPr lang="ja-JP" altLang="ja-JP" sz="1400">
            <a:effectLst/>
          </a:endParaRPr>
        </a:p>
        <a:p>
          <a:pPr algn="l"/>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73177</xdr:rowOff>
    </xdr:from>
    <xdr:to>
      <xdr:col>24</xdr:col>
      <xdr:colOff>558800</xdr:colOff>
      <xdr:row>86</xdr:row>
      <xdr:rowOff>78618</xdr:rowOff>
    </xdr:to>
    <xdr:cxnSp macro="">
      <xdr:nvCxnSpPr>
        <xdr:cNvPr id="251" name="直線コネクタ 250"/>
        <xdr:cNvCxnSpPr/>
      </xdr:nvCxnSpPr>
      <xdr:spPr>
        <a:xfrm flipV="1">
          <a:off x="17018000" y="13789177"/>
          <a:ext cx="0" cy="103414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50695</xdr:rowOff>
    </xdr:from>
    <xdr:ext cx="762000" cy="259045"/>
    <xdr:sp macro="" textlink="">
      <xdr:nvSpPr>
        <xdr:cNvPr id="252" name="給与水準   （国との比較）最小値テキスト"/>
        <xdr:cNvSpPr txBox="1"/>
      </xdr:nvSpPr>
      <xdr:spPr>
        <a:xfrm>
          <a:off x="17106900" y="14795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99.4</a:t>
          </a:r>
          <a:endParaRPr kumimoji="1" lang="ja-JP" altLang="en-US" sz="1000" b="1">
            <a:latin typeface="ＭＳ Ｐゴシック"/>
          </a:endParaRPr>
        </a:p>
      </xdr:txBody>
    </xdr:sp>
    <xdr:clientData/>
  </xdr:oneCellAnchor>
  <xdr:twoCellAnchor>
    <xdr:from>
      <xdr:col>24</xdr:col>
      <xdr:colOff>469900</xdr:colOff>
      <xdr:row>86</xdr:row>
      <xdr:rowOff>78618</xdr:rowOff>
    </xdr:from>
    <xdr:to>
      <xdr:col>24</xdr:col>
      <xdr:colOff>647700</xdr:colOff>
      <xdr:row>86</xdr:row>
      <xdr:rowOff>78618</xdr:rowOff>
    </xdr:to>
    <xdr:cxnSp macro="">
      <xdr:nvCxnSpPr>
        <xdr:cNvPr id="253" name="直線コネクタ 252"/>
        <xdr:cNvCxnSpPr/>
      </xdr:nvCxnSpPr>
      <xdr:spPr>
        <a:xfrm>
          <a:off x="16929100" y="14823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159554</xdr:rowOff>
    </xdr:from>
    <xdr:ext cx="762000" cy="259045"/>
    <xdr:sp macro="" textlink="">
      <xdr:nvSpPr>
        <xdr:cNvPr id="254" name="給与水準   （国との比較）最大値テキスト"/>
        <xdr:cNvSpPr txBox="1"/>
      </xdr:nvSpPr>
      <xdr:spPr>
        <a:xfrm>
          <a:off x="17106900" y="13532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90.4</a:t>
          </a:r>
          <a:endParaRPr kumimoji="1" lang="ja-JP" altLang="en-US" sz="1000" b="1">
            <a:latin typeface="ＭＳ Ｐゴシック"/>
          </a:endParaRPr>
        </a:p>
      </xdr:txBody>
    </xdr:sp>
    <xdr:clientData/>
  </xdr:oneCellAnchor>
  <xdr:twoCellAnchor>
    <xdr:from>
      <xdr:col>24</xdr:col>
      <xdr:colOff>469900</xdr:colOff>
      <xdr:row>80</xdr:row>
      <xdr:rowOff>73177</xdr:rowOff>
    </xdr:from>
    <xdr:to>
      <xdr:col>24</xdr:col>
      <xdr:colOff>647700</xdr:colOff>
      <xdr:row>80</xdr:row>
      <xdr:rowOff>73177</xdr:rowOff>
    </xdr:to>
    <xdr:cxnSp macro="">
      <xdr:nvCxnSpPr>
        <xdr:cNvPr id="255" name="直線コネクタ 254"/>
        <xdr:cNvCxnSpPr/>
      </xdr:nvCxnSpPr>
      <xdr:spPr>
        <a:xfrm>
          <a:off x="16929100" y="13789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110368</xdr:rowOff>
    </xdr:from>
    <xdr:to>
      <xdr:col>24</xdr:col>
      <xdr:colOff>558800</xdr:colOff>
      <xdr:row>88</xdr:row>
      <xdr:rowOff>149377</xdr:rowOff>
    </xdr:to>
    <xdr:cxnSp macro="">
      <xdr:nvCxnSpPr>
        <xdr:cNvPr id="256" name="直線コネクタ 255"/>
        <xdr:cNvCxnSpPr/>
      </xdr:nvCxnSpPr>
      <xdr:spPr>
        <a:xfrm flipV="1">
          <a:off x="16179800" y="14340718"/>
          <a:ext cx="838200" cy="896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135061</xdr:rowOff>
    </xdr:from>
    <xdr:ext cx="762000" cy="259045"/>
    <xdr:sp macro="" textlink="">
      <xdr:nvSpPr>
        <xdr:cNvPr id="257" name="給与水準   （国との比較）平均値テキスト"/>
        <xdr:cNvSpPr txBox="1"/>
      </xdr:nvSpPr>
      <xdr:spPr>
        <a:xfrm>
          <a:off x="17106900" y="14365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162984</xdr:rowOff>
    </xdr:from>
    <xdr:to>
      <xdr:col>24</xdr:col>
      <xdr:colOff>609600</xdr:colOff>
      <xdr:row>84</xdr:row>
      <xdr:rowOff>93134</xdr:rowOff>
    </xdr:to>
    <xdr:sp macro="" textlink="">
      <xdr:nvSpPr>
        <xdr:cNvPr id="258" name="フローチャート : 判断 257"/>
        <xdr:cNvSpPr/>
      </xdr:nvSpPr>
      <xdr:spPr>
        <a:xfrm>
          <a:off x="169672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148468</xdr:rowOff>
    </xdr:from>
    <xdr:to>
      <xdr:col>23</xdr:col>
      <xdr:colOff>406400</xdr:colOff>
      <xdr:row>88</xdr:row>
      <xdr:rowOff>149377</xdr:rowOff>
    </xdr:to>
    <xdr:cxnSp macro="">
      <xdr:nvCxnSpPr>
        <xdr:cNvPr id="259" name="直線コネクタ 258"/>
        <xdr:cNvCxnSpPr/>
      </xdr:nvCxnSpPr>
      <xdr:spPr>
        <a:xfrm>
          <a:off x="15290800" y="15064618"/>
          <a:ext cx="889000" cy="1723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7559</xdr:rowOff>
    </xdr:from>
    <xdr:to>
      <xdr:col>23</xdr:col>
      <xdr:colOff>457200</xdr:colOff>
      <xdr:row>89</xdr:row>
      <xdr:rowOff>109159</xdr:rowOff>
    </xdr:to>
    <xdr:sp macro="" textlink="">
      <xdr:nvSpPr>
        <xdr:cNvPr id="260" name="フローチャート : 判断 259"/>
        <xdr:cNvSpPr/>
      </xdr:nvSpPr>
      <xdr:spPr>
        <a:xfrm>
          <a:off x="16129000" y="15266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93936</xdr:rowOff>
    </xdr:from>
    <xdr:ext cx="736600" cy="259045"/>
    <xdr:sp macro="" textlink="">
      <xdr:nvSpPr>
        <xdr:cNvPr id="261" name="テキスト ボックス 260"/>
        <xdr:cNvSpPr txBox="1"/>
      </xdr:nvSpPr>
      <xdr:spPr>
        <a:xfrm>
          <a:off x="15798800" y="153529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103.7</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87388</xdr:rowOff>
    </xdr:from>
    <xdr:to>
      <xdr:col>22</xdr:col>
      <xdr:colOff>203200</xdr:colOff>
      <xdr:row>87</xdr:row>
      <xdr:rowOff>148468</xdr:rowOff>
    </xdr:to>
    <xdr:cxnSp macro="">
      <xdr:nvCxnSpPr>
        <xdr:cNvPr id="262" name="直線コネクタ 261"/>
        <xdr:cNvCxnSpPr/>
      </xdr:nvCxnSpPr>
      <xdr:spPr>
        <a:xfrm>
          <a:off x="14401800" y="14317738"/>
          <a:ext cx="889000" cy="746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42032</xdr:rowOff>
    </xdr:from>
    <xdr:to>
      <xdr:col>22</xdr:col>
      <xdr:colOff>254000</xdr:colOff>
      <xdr:row>89</xdr:row>
      <xdr:rowOff>143632</xdr:rowOff>
    </xdr:to>
    <xdr:sp macro="" textlink="">
      <xdr:nvSpPr>
        <xdr:cNvPr id="263" name="フローチャート : 判断 262"/>
        <xdr:cNvSpPr/>
      </xdr:nvSpPr>
      <xdr:spPr>
        <a:xfrm>
          <a:off x="15240000" y="15301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128409</xdr:rowOff>
    </xdr:from>
    <xdr:ext cx="762000" cy="259045"/>
    <xdr:sp macro="" textlink="">
      <xdr:nvSpPr>
        <xdr:cNvPr id="264" name="テキスト ボックス 263"/>
        <xdr:cNvSpPr txBox="1"/>
      </xdr:nvSpPr>
      <xdr:spPr>
        <a:xfrm>
          <a:off x="14909800" y="153874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104.0</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87388</xdr:rowOff>
    </xdr:from>
    <xdr:to>
      <xdr:col>21</xdr:col>
      <xdr:colOff>0</xdr:colOff>
      <xdr:row>83</xdr:row>
      <xdr:rowOff>110368</xdr:rowOff>
    </xdr:to>
    <xdr:cxnSp macro="">
      <xdr:nvCxnSpPr>
        <xdr:cNvPr id="265" name="直線コネクタ 264"/>
        <xdr:cNvCxnSpPr/>
      </xdr:nvCxnSpPr>
      <xdr:spPr>
        <a:xfrm flipV="1">
          <a:off x="13512800" y="14317738"/>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13607</xdr:rowOff>
    </xdr:from>
    <xdr:to>
      <xdr:col>21</xdr:col>
      <xdr:colOff>50800</xdr:colOff>
      <xdr:row>83</xdr:row>
      <xdr:rowOff>115207</xdr:rowOff>
    </xdr:to>
    <xdr:sp macro="" textlink="">
      <xdr:nvSpPr>
        <xdr:cNvPr id="266" name="フローチャート : 判断 265"/>
        <xdr:cNvSpPr/>
      </xdr:nvSpPr>
      <xdr:spPr>
        <a:xfrm>
          <a:off x="14351000" y="1424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125384</xdr:rowOff>
    </xdr:from>
    <xdr:ext cx="762000" cy="259045"/>
    <xdr:sp macro="" textlink="">
      <xdr:nvSpPr>
        <xdr:cNvPr id="267" name="テキスト ボックス 266"/>
        <xdr:cNvSpPr txBox="1"/>
      </xdr:nvSpPr>
      <xdr:spPr>
        <a:xfrm>
          <a:off x="14020800" y="14012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162077</xdr:rowOff>
    </xdr:from>
    <xdr:to>
      <xdr:col>19</xdr:col>
      <xdr:colOff>533400</xdr:colOff>
      <xdr:row>83</xdr:row>
      <xdr:rowOff>92227</xdr:rowOff>
    </xdr:to>
    <xdr:sp macro="" textlink="">
      <xdr:nvSpPr>
        <xdr:cNvPr id="268" name="フローチャート : 判断 267"/>
        <xdr:cNvSpPr/>
      </xdr:nvSpPr>
      <xdr:spPr>
        <a:xfrm>
          <a:off x="13462000" y="1422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102404</xdr:rowOff>
    </xdr:from>
    <xdr:ext cx="762000" cy="259045"/>
    <xdr:sp macro="" textlink="">
      <xdr:nvSpPr>
        <xdr:cNvPr id="269" name="テキスト ボックス 268"/>
        <xdr:cNvSpPr txBox="1"/>
      </xdr:nvSpPr>
      <xdr:spPr>
        <a:xfrm>
          <a:off x="13131800" y="13989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59568</xdr:rowOff>
    </xdr:from>
    <xdr:to>
      <xdr:col>24</xdr:col>
      <xdr:colOff>609600</xdr:colOff>
      <xdr:row>83</xdr:row>
      <xdr:rowOff>161168</xdr:rowOff>
    </xdr:to>
    <xdr:sp macro="" textlink="">
      <xdr:nvSpPr>
        <xdr:cNvPr id="275" name="円/楕円 274"/>
        <xdr:cNvSpPr/>
      </xdr:nvSpPr>
      <xdr:spPr>
        <a:xfrm>
          <a:off x="169672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76095</xdr:rowOff>
    </xdr:from>
    <xdr:ext cx="762000" cy="259045"/>
    <xdr:sp macro="" textlink="">
      <xdr:nvSpPr>
        <xdr:cNvPr id="276" name="給与水準   （国との比較）該当値テキスト"/>
        <xdr:cNvSpPr txBox="1"/>
      </xdr:nvSpPr>
      <xdr:spPr>
        <a:xfrm>
          <a:off x="17106900" y="14134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98577</xdr:rowOff>
    </xdr:from>
    <xdr:to>
      <xdr:col>23</xdr:col>
      <xdr:colOff>457200</xdr:colOff>
      <xdr:row>89</xdr:row>
      <xdr:rowOff>28727</xdr:rowOff>
    </xdr:to>
    <xdr:sp macro="" textlink="">
      <xdr:nvSpPr>
        <xdr:cNvPr id="277" name="円/楕円 276"/>
        <xdr:cNvSpPr/>
      </xdr:nvSpPr>
      <xdr:spPr>
        <a:xfrm>
          <a:off x="16129000" y="15186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38904</xdr:rowOff>
    </xdr:from>
    <xdr:ext cx="736600" cy="259045"/>
    <xdr:sp macro="" textlink="">
      <xdr:nvSpPr>
        <xdr:cNvPr id="278" name="テキスト ボックス 277"/>
        <xdr:cNvSpPr txBox="1"/>
      </xdr:nvSpPr>
      <xdr:spPr>
        <a:xfrm>
          <a:off x="15798800" y="149550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103.0</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97668</xdr:rowOff>
    </xdr:from>
    <xdr:to>
      <xdr:col>22</xdr:col>
      <xdr:colOff>254000</xdr:colOff>
      <xdr:row>88</xdr:row>
      <xdr:rowOff>27818</xdr:rowOff>
    </xdr:to>
    <xdr:sp macro="" textlink="">
      <xdr:nvSpPr>
        <xdr:cNvPr id="279" name="円/楕円 278"/>
        <xdr:cNvSpPr/>
      </xdr:nvSpPr>
      <xdr:spPr>
        <a:xfrm>
          <a:off x="15240000" y="15013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37995</xdr:rowOff>
    </xdr:from>
    <xdr:ext cx="762000" cy="259045"/>
    <xdr:sp macro="" textlink="">
      <xdr:nvSpPr>
        <xdr:cNvPr id="280" name="テキスト ボックス 279"/>
        <xdr:cNvSpPr txBox="1"/>
      </xdr:nvSpPr>
      <xdr:spPr>
        <a:xfrm>
          <a:off x="14909800" y="14782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101.5</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36588</xdr:rowOff>
    </xdr:from>
    <xdr:to>
      <xdr:col>21</xdr:col>
      <xdr:colOff>50800</xdr:colOff>
      <xdr:row>83</xdr:row>
      <xdr:rowOff>138188</xdr:rowOff>
    </xdr:to>
    <xdr:sp macro="" textlink="">
      <xdr:nvSpPr>
        <xdr:cNvPr id="281" name="円/楕円 280"/>
        <xdr:cNvSpPr/>
      </xdr:nvSpPr>
      <xdr:spPr>
        <a:xfrm>
          <a:off x="14351000" y="14266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122965</xdr:rowOff>
    </xdr:from>
    <xdr:ext cx="762000" cy="259045"/>
    <xdr:sp macro="" textlink="">
      <xdr:nvSpPr>
        <xdr:cNvPr id="282" name="テキスト ボックス 281"/>
        <xdr:cNvSpPr txBox="1"/>
      </xdr:nvSpPr>
      <xdr:spPr>
        <a:xfrm>
          <a:off x="14020800" y="14353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95.0</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83" name="円/楕円 282"/>
        <xdr:cNvSpPr/>
      </xdr:nvSpPr>
      <xdr:spPr>
        <a:xfrm>
          <a:off x="134620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145945</xdr:rowOff>
    </xdr:from>
    <xdr:ext cx="762000" cy="259045"/>
    <xdr:sp macro="" textlink="">
      <xdr:nvSpPr>
        <xdr:cNvPr id="284" name="テキスト ボックス 283"/>
        <xdr:cNvSpPr txBox="1"/>
      </xdr:nvSpPr>
      <xdr:spPr>
        <a:xfrm>
          <a:off x="13131800" y="14376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[7.16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正職員と臨時職員の業務の見直しをしながら役割分担の明確化を図るとともに、退職者補充を抑制した結果、昨年度</a:t>
          </a:r>
          <a:r>
            <a:rPr lang="ja-JP" altLang="en-US" sz="1100">
              <a:solidFill>
                <a:schemeClr val="dk1"/>
              </a:solidFill>
              <a:effectLst/>
              <a:latin typeface="+mn-lt"/>
              <a:ea typeface="+mn-ea"/>
              <a:cs typeface="+mn-cs"/>
            </a:rPr>
            <a:t>とほぼ同数値を維持し</a:t>
          </a:r>
          <a:r>
            <a:rPr lang="ja-JP" altLang="ja-JP" sz="1100">
              <a:solidFill>
                <a:schemeClr val="dk1"/>
              </a:solidFill>
              <a:effectLst/>
              <a:latin typeface="+mn-lt"/>
              <a:ea typeface="+mn-ea"/>
              <a:cs typeface="+mn-cs"/>
            </a:rPr>
            <a:t>、平成２１年度以降は類似団体平均を上回る結果となっている。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今後も、事務の合理化を進めながら適正な定員管理に努めていく。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1" name="直線コネクタ 300"/>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2" name="テキスト ボックス 301"/>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3" name="直線コネクタ 302"/>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4" name="テキスト ボックス 303"/>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7" name="直線コネクタ 306"/>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8" name="テキスト ボックス 307"/>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9" name="直線コネクタ 308"/>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0" name="テキスト ボックス 309"/>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5821</xdr:rowOff>
    </xdr:from>
    <xdr:to>
      <xdr:col>24</xdr:col>
      <xdr:colOff>558800</xdr:colOff>
      <xdr:row>67</xdr:row>
      <xdr:rowOff>43815</xdr:rowOff>
    </xdr:to>
    <xdr:cxnSp macro="">
      <xdr:nvCxnSpPr>
        <xdr:cNvPr id="314" name="直線コネクタ 313"/>
        <xdr:cNvCxnSpPr/>
      </xdr:nvCxnSpPr>
      <xdr:spPr>
        <a:xfrm flipV="1">
          <a:off x="17018000" y="10121371"/>
          <a:ext cx="0" cy="14095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15892</xdr:rowOff>
    </xdr:from>
    <xdr:ext cx="762000" cy="259045"/>
    <xdr:sp macro="" textlink="">
      <xdr:nvSpPr>
        <xdr:cNvPr id="315" name="定員管理の状況最小値テキスト"/>
        <xdr:cNvSpPr txBox="1"/>
      </xdr:nvSpPr>
      <xdr:spPr>
        <a:xfrm>
          <a:off x="17106900" y="115030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11.66</a:t>
          </a:r>
          <a:endParaRPr kumimoji="1" lang="ja-JP" altLang="en-US" sz="1000" b="1">
            <a:latin typeface="ＭＳ Ｐゴシック"/>
          </a:endParaRPr>
        </a:p>
      </xdr:txBody>
    </xdr:sp>
    <xdr:clientData/>
  </xdr:oneCellAnchor>
  <xdr:twoCellAnchor>
    <xdr:from>
      <xdr:col>24</xdr:col>
      <xdr:colOff>469900</xdr:colOff>
      <xdr:row>67</xdr:row>
      <xdr:rowOff>43815</xdr:rowOff>
    </xdr:from>
    <xdr:to>
      <xdr:col>24</xdr:col>
      <xdr:colOff>647700</xdr:colOff>
      <xdr:row>67</xdr:row>
      <xdr:rowOff>43815</xdr:rowOff>
    </xdr:to>
    <xdr:cxnSp macro="">
      <xdr:nvCxnSpPr>
        <xdr:cNvPr id="316" name="直線コネクタ 315"/>
        <xdr:cNvCxnSpPr/>
      </xdr:nvCxnSpPr>
      <xdr:spPr>
        <a:xfrm>
          <a:off x="16929100" y="11530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92198</xdr:rowOff>
    </xdr:from>
    <xdr:ext cx="762000" cy="259045"/>
    <xdr:sp macro="" textlink="">
      <xdr:nvSpPr>
        <xdr:cNvPr id="317" name="定員管理の状況最大値テキスト"/>
        <xdr:cNvSpPr txBox="1"/>
      </xdr:nvSpPr>
      <xdr:spPr>
        <a:xfrm>
          <a:off x="17106900" y="9864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4.65</a:t>
          </a:r>
          <a:endParaRPr kumimoji="1" lang="ja-JP" altLang="en-US" sz="1000" b="1">
            <a:latin typeface="ＭＳ Ｐゴシック"/>
          </a:endParaRPr>
        </a:p>
      </xdr:txBody>
    </xdr:sp>
    <xdr:clientData/>
  </xdr:oneCellAnchor>
  <xdr:twoCellAnchor>
    <xdr:from>
      <xdr:col>24</xdr:col>
      <xdr:colOff>469900</xdr:colOff>
      <xdr:row>59</xdr:row>
      <xdr:rowOff>5821</xdr:rowOff>
    </xdr:from>
    <xdr:to>
      <xdr:col>24</xdr:col>
      <xdr:colOff>647700</xdr:colOff>
      <xdr:row>59</xdr:row>
      <xdr:rowOff>5821</xdr:rowOff>
    </xdr:to>
    <xdr:cxnSp macro="">
      <xdr:nvCxnSpPr>
        <xdr:cNvPr id="318" name="直線コネクタ 317"/>
        <xdr:cNvCxnSpPr/>
      </xdr:nvCxnSpPr>
      <xdr:spPr>
        <a:xfrm>
          <a:off x="16929100" y="101213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165629</xdr:rowOff>
    </xdr:from>
    <xdr:to>
      <xdr:col>24</xdr:col>
      <xdr:colOff>558800</xdr:colOff>
      <xdr:row>61</xdr:row>
      <xdr:rowOff>167640</xdr:rowOff>
    </xdr:to>
    <xdr:cxnSp macro="">
      <xdr:nvCxnSpPr>
        <xdr:cNvPr id="319" name="直線コネクタ 318"/>
        <xdr:cNvCxnSpPr/>
      </xdr:nvCxnSpPr>
      <xdr:spPr>
        <a:xfrm>
          <a:off x="16179800" y="10624079"/>
          <a:ext cx="838200" cy="2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125112</xdr:rowOff>
    </xdr:from>
    <xdr:ext cx="762000" cy="259045"/>
    <xdr:sp macro="" textlink="">
      <xdr:nvSpPr>
        <xdr:cNvPr id="320" name="定員管理の状況平均値テキスト"/>
        <xdr:cNvSpPr txBox="1"/>
      </xdr:nvSpPr>
      <xdr:spPr>
        <a:xfrm>
          <a:off x="17106900" y="105835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153035</xdr:rowOff>
    </xdr:from>
    <xdr:to>
      <xdr:col>24</xdr:col>
      <xdr:colOff>609600</xdr:colOff>
      <xdr:row>62</xdr:row>
      <xdr:rowOff>83185</xdr:rowOff>
    </xdr:to>
    <xdr:sp macro="" textlink="">
      <xdr:nvSpPr>
        <xdr:cNvPr id="321" name="フローチャート : 判断 320"/>
        <xdr:cNvSpPr/>
      </xdr:nvSpPr>
      <xdr:spPr>
        <a:xfrm>
          <a:off x="16967200" y="10611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165629</xdr:rowOff>
    </xdr:from>
    <xdr:to>
      <xdr:col>23</xdr:col>
      <xdr:colOff>406400</xdr:colOff>
      <xdr:row>62</xdr:row>
      <xdr:rowOff>58526</xdr:rowOff>
    </xdr:to>
    <xdr:cxnSp macro="">
      <xdr:nvCxnSpPr>
        <xdr:cNvPr id="322" name="直線コネクタ 321"/>
        <xdr:cNvCxnSpPr/>
      </xdr:nvCxnSpPr>
      <xdr:spPr>
        <a:xfrm flipV="1">
          <a:off x="15290800" y="10624079"/>
          <a:ext cx="889000" cy="64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142981</xdr:rowOff>
    </xdr:from>
    <xdr:to>
      <xdr:col>23</xdr:col>
      <xdr:colOff>457200</xdr:colOff>
      <xdr:row>62</xdr:row>
      <xdr:rowOff>73131</xdr:rowOff>
    </xdr:to>
    <xdr:sp macro="" textlink="">
      <xdr:nvSpPr>
        <xdr:cNvPr id="323" name="フローチャート : 判断 322"/>
        <xdr:cNvSpPr/>
      </xdr:nvSpPr>
      <xdr:spPr>
        <a:xfrm>
          <a:off x="16129000" y="10601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57908</xdr:rowOff>
    </xdr:from>
    <xdr:ext cx="736600" cy="259045"/>
    <xdr:sp macro="" textlink="">
      <xdr:nvSpPr>
        <xdr:cNvPr id="324" name="テキスト ボックス 323"/>
        <xdr:cNvSpPr txBox="1"/>
      </xdr:nvSpPr>
      <xdr:spPr>
        <a:xfrm>
          <a:off x="15798800" y="106878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7.29</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58526</xdr:rowOff>
    </xdr:from>
    <xdr:to>
      <xdr:col>22</xdr:col>
      <xdr:colOff>203200</xdr:colOff>
      <xdr:row>62</xdr:row>
      <xdr:rowOff>92710</xdr:rowOff>
    </xdr:to>
    <xdr:cxnSp macro="">
      <xdr:nvCxnSpPr>
        <xdr:cNvPr id="325" name="直線コネクタ 324"/>
        <xdr:cNvCxnSpPr/>
      </xdr:nvCxnSpPr>
      <xdr:spPr>
        <a:xfrm flipV="1">
          <a:off x="14401800" y="10688426"/>
          <a:ext cx="889000" cy="34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23813</xdr:rowOff>
    </xdr:from>
    <xdr:to>
      <xdr:col>22</xdr:col>
      <xdr:colOff>254000</xdr:colOff>
      <xdr:row>62</xdr:row>
      <xdr:rowOff>125413</xdr:rowOff>
    </xdr:to>
    <xdr:sp macro="" textlink="">
      <xdr:nvSpPr>
        <xdr:cNvPr id="326" name="フローチャート : 判断 325"/>
        <xdr:cNvSpPr/>
      </xdr:nvSpPr>
      <xdr:spPr>
        <a:xfrm>
          <a:off x="15240000" y="1065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110190</xdr:rowOff>
    </xdr:from>
    <xdr:ext cx="762000" cy="259045"/>
    <xdr:sp macro="" textlink="">
      <xdr:nvSpPr>
        <xdr:cNvPr id="327" name="テキスト ボックス 326"/>
        <xdr:cNvSpPr txBox="1"/>
      </xdr:nvSpPr>
      <xdr:spPr>
        <a:xfrm>
          <a:off x="14909800" y="10740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7.55</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92710</xdr:rowOff>
    </xdr:from>
    <xdr:to>
      <xdr:col>21</xdr:col>
      <xdr:colOff>0</xdr:colOff>
      <xdr:row>62</xdr:row>
      <xdr:rowOff>120862</xdr:rowOff>
    </xdr:to>
    <xdr:cxnSp macro="">
      <xdr:nvCxnSpPr>
        <xdr:cNvPr id="328" name="直線コネクタ 327"/>
        <xdr:cNvCxnSpPr/>
      </xdr:nvCxnSpPr>
      <xdr:spPr>
        <a:xfrm flipV="1">
          <a:off x="13512800" y="10722610"/>
          <a:ext cx="8890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166581</xdr:rowOff>
    </xdr:from>
    <xdr:to>
      <xdr:col>21</xdr:col>
      <xdr:colOff>50800</xdr:colOff>
      <xdr:row>63</xdr:row>
      <xdr:rowOff>96731</xdr:rowOff>
    </xdr:to>
    <xdr:sp macro="" textlink="">
      <xdr:nvSpPr>
        <xdr:cNvPr id="329" name="フローチャート : 判断 328"/>
        <xdr:cNvSpPr/>
      </xdr:nvSpPr>
      <xdr:spPr>
        <a:xfrm>
          <a:off x="14351000" y="10796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81508</xdr:rowOff>
    </xdr:from>
    <xdr:ext cx="762000" cy="259045"/>
    <xdr:sp macro="" textlink="">
      <xdr:nvSpPr>
        <xdr:cNvPr id="330" name="テキスト ボックス 329"/>
        <xdr:cNvSpPr txBox="1"/>
      </xdr:nvSpPr>
      <xdr:spPr>
        <a:xfrm>
          <a:off x="14020800" y="10882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8.26</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140441</xdr:rowOff>
    </xdr:from>
    <xdr:to>
      <xdr:col>19</xdr:col>
      <xdr:colOff>533400</xdr:colOff>
      <xdr:row>63</xdr:row>
      <xdr:rowOff>70591</xdr:rowOff>
    </xdr:to>
    <xdr:sp macro="" textlink="">
      <xdr:nvSpPr>
        <xdr:cNvPr id="331" name="フローチャート : 判断 330"/>
        <xdr:cNvSpPr/>
      </xdr:nvSpPr>
      <xdr:spPr>
        <a:xfrm>
          <a:off x="13462000" y="10770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55368</xdr:rowOff>
    </xdr:from>
    <xdr:ext cx="762000" cy="259045"/>
    <xdr:sp macro="" textlink="">
      <xdr:nvSpPr>
        <xdr:cNvPr id="332" name="テキスト ボックス 331"/>
        <xdr:cNvSpPr txBox="1"/>
      </xdr:nvSpPr>
      <xdr:spPr>
        <a:xfrm>
          <a:off x="13131800" y="10856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116840</xdr:rowOff>
    </xdr:from>
    <xdr:to>
      <xdr:col>24</xdr:col>
      <xdr:colOff>609600</xdr:colOff>
      <xdr:row>62</xdr:row>
      <xdr:rowOff>46990</xdr:rowOff>
    </xdr:to>
    <xdr:sp macro="" textlink="">
      <xdr:nvSpPr>
        <xdr:cNvPr id="338" name="円/楕円 337"/>
        <xdr:cNvSpPr/>
      </xdr:nvSpPr>
      <xdr:spPr>
        <a:xfrm>
          <a:off x="16967200" y="1057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133367</xdr:rowOff>
    </xdr:from>
    <xdr:ext cx="762000" cy="259045"/>
    <xdr:sp macro="" textlink="">
      <xdr:nvSpPr>
        <xdr:cNvPr id="339" name="定員管理の状況該当値テキスト"/>
        <xdr:cNvSpPr txBox="1"/>
      </xdr:nvSpPr>
      <xdr:spPr>
        <a:xfrm>
          <a:off x="17106900" y="10420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7.16</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114829</xdr:rowOff>
    </xdr:from>
    <xdr:to>
      <xdr:col>23</xdr:col>
      <xdr:colOff>457200</xdr:colOff>
      <xdr:row>62</xdr:row>
      <xdr:rowOff>44979</xdr:rowOff>
    </xdr:to>
    <xdr:sp macro="" textlink="">
      <xdr:nvSpPr>
        <xdr:cNvPr id="340" name="円/楕円 339"/>
        <xdr:cNvSpPr/>
      </xdr:nvSpPr>
      <xdr:spPr>
        <a:xfrm>
          <a:off x="16129000" y="10573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55156</xdr:rowOff>
    </xdr:from>
    <xdr:ext cx="736600" cy="259045"/>
    <xdr:sp macro="" textlink="">
      <xdr:nvSpPr>
        <xdr:cNvPr id="341" name="テキスト ボックス 340"/>
        <xdr:cNvSpPr txBox="1"/>
      </xdr:nvSpPr>
      <xdr:spPr>
        <a:xfrm>
          <a:off x="15798800" y="103421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7.15</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7726</xdr:rowOff>
    </xdr:from>
    <xdr:to>
      <xdr:col>22</xdr:col>
      <xdr:colOff>254000</xdr:colOff>
      <xdr:row>62</xdr:row>
      <xdr:rowOff>109326</xdr:rowOff>
    </xdr:to>
    <xdr:sp macro="" textlink="">
      <xdr:nvSpPr>
        <xdr:cNvPr id="342" name="円/楕円 341"/>
        <xdr:cNvSpPr/>
      </xdr:nvSpPr>
      <xdr:spPr>
        <a:xfrm>
          <a:off x="15240000" y="10637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119503</xdr:rowOff>
    </xdr:from>
    <xdr:ext cx="762000" cy="259045"/>
    <xdr:sp macro="" textlink="">
      <xdr:nvSpPr>
        <xdr:cNvPr id="343" name="テキスト ボックス 342"/>
        <xdr:cNvSpPr txBox="1"/>
      </xdr:nvSpPr>
      <xdr:spPr>
        <a:xfrm>
          <a:off x="14909800" y="10406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7.47</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41910</xdr:rowOff>
    </xdr:from>
    <xdr:to>
      <xdr:col>21</xdr:col>
      <xdr:colOff>50800</xdr:colOff>
      <xdr:row>62</xdr:row>
      <xdr:rowOff>143510</xdr:rowOff>
    </xdr:to>
    <xdr:sp macro="" textlink="">
      <xdr:nvSpPr>
        <xdr:cNvPr id="344" name="円/楕円 343"/>
        <xdr:cNvSpPr/>
      </xdr:nvSpPr>
      <xdr:spPr>
        <a:xfrm>
          <a:off x="14351000" y="1067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153687</xdr:rowOff>
    </xdr:from>
    <xdr:ext cx="762000" cy="259045"/>
    <xdr:sp macro="" textlink="">
      <xdr:nvSpPr>
        <xdr:cNvPr id="345" name="テキスト ボックス 344"/>
        <xdr:cNvSpPr txBox="1"/>
      </xdr:nvSpPr>
      <xdr:spPr>
        <a:xfrm>
          <a:off x="14020800" y="1044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7.64</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70062</xdr:rowOff>
    </xdr:from>
    <xdr:to>
      <xdr:col>19</xdr:col>
      <xdr:colOff>533400</xdr:colOff>
      <xdr:row>63</xdr:row>
      <xdr:rowOff>212</xdr:rowOff>
    </xdr:to>
    <xdr:sp macro="" textlink="">
      <xdr:nvSpPr>
        <xdr:cNvPr id="346" name="円/楕円 345"/>
        <xdr:cNvSpPr/>
      </xdr:nvSpPr>
      <xdr:spPr>
        <a:xfrm>
          <a:off x="13462000" y="106999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10389</xdr:rowOff>
    </xdr:from>
    <xdr:ext cx="762000" cy="259045"/>
    <xdr:sp macro="" textlink="">
      <xdr:nvSpPr>
        <xdr:cNvPr id="347" name="テキスト ボックス 346"/>
        <xdr:cNvSpPr txBox="1"/>
      </xdr:nvSpPr>
      <xdr:spPr>
        <a:xfrm>
          <a:off x="13131800" y="10468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9" name="テキスト ボックス 348"/>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0" name="テキスト ボックス 349"/>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昨年度</a:t>
          </a:r>
          <a:r>
            <a:rPr lang="ja-JP" altLang="en-US" sz="1100" b="0" i="0">
              <a:solidFill>
                <a:schemeClr val="dk1"/>
              </a:solidFill>
              <a:effectLst/>
              <a:latin typeface="+mn-lt"/>
              <a:ea typeface="+mn-ea"/>
              <a:cs typeface="+mn-cs"/>
            </a:rPr>
            <a:t>と比較して同数値で</a:t>
          </a:r>
          <a:r>
            <a:rPr lang="ja-JP" altLang="ja-JP" sz="1100" b="0" i="0">
              <a:solidFill>
                <a:schemeClr val="dk1"/>
              </a:solidFill>
              <a:effectLst/>
              <a:latin typeface="+mn-lt"/>
              <a:ea typeface="+mn-ea"/>
              <a:cs typeface="+mn-cs"/>
            </a:rPr>
            <a:t>、類似団体平均と比べても非常に低い結果となっている。</a:t>
          </a:r>
          <a:r>
            <a:rPr lang="en-US" altLang="ja-JP" sz="1100" b="0" i="0">
              <a:solidFill>
                <a:schemeClr val="dk1"/>
              </a:solidFill>
              <a:effectLst/>
              <a:latin typeface="+mn-lt"/>
              <a:ea typeface="+mn-ea"/>
              <a:cs typeface="+mn-cs"/>
            </a:rPr>
            <a:t>  </a:t>
          </a:r>
          <a:endParaRPr lang="ja-JP" altLang="ja-JP" sz="1400">
            <a:effectLst/>
          </a:endParaRPr>
        </a:p>
        <a:p>
          <a:pPr algn="l" rtl="1"/>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この要因には、以前公共施設整備のために借り入れた町債の償還が徐々に完了し、各年度の償還額が減少していることが考えられるが、今後、学校教育施設整備事業債の元金償還が始まることから、比率の上昇が見込まれ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4" name="直線コネクタ 363"/>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5" name="テキスト ボックス 364"/>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6" name="直線コネクタ 365"/>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7" name="テキスト ボックス 366"/>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8" name="直線コネクタ 367"/>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9" name="テキスト ボックス 368"/>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70" name="直線コネクタ 369"/>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71" name="テキスト ボックス 370"/>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127508</xdr:rowOff>
    </xdr:from>
    <xdr:to>
      <xdr:col>24</xdr:col>
      <xdr:colOff>558800</xdr:colOff>
      <xdr:row>45</xdr:row>
      <xdr:rowOff>109474</xdr:rowOff>
    </xdr:to>
    <xdr:cxnSp macro="">
      <xdr:nvCxnSpPr>
        <xdr:cNvPr id="374" name="直線コネクタ 373"/>
        <xdr:cNvCxnSpPr/>
      </xdr:nvCxnSpPr>
      <xdr:spPr>
        <a:xfrm flipV="1">
          <a:off x="17018000" y="6299708"/>
          <a:ext cx="0" cy="15250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81551</xdr:rowOff>
    </xdr:from>
    <xdr:ext cx="762000" cy="259045"/>
    <xdr:sp macro="" textlink="">
      <xdr:nvSpPr>
        <xdr:cNvPr id="375" name="公債費負担の状況最小値テキスト"/>
        <xdr:cNvSpPr txBox="1"/>
      </xdr:nvSpPr>
      <xdr:spPr>
        <a:xfrm>
          <a:off x="17106900" y="779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16.2</a:t>
          </a:r>
          <a:endParaRPr kumimoji="1" lang="ja-JP" altLang="en-US" sz="1000" b="1">
            <a:latin typeface="ＭＳ Ｐゴシック"/>
          </a:endParaRPr>
        </a:p>
      </xdr:txBody>
    </xdr:sp>
    <xdr:clientData/>
  </xdr:oneCellAnchor>
  <xdr:twoCellAnchor>
    <xdr:from>
      <xdr:col>24</xdr:col>
      <xdr:colOff>469900</xdr:colOff>
      <xdr:row>45</xdr:row>
      <xdr:rowOff>109474</xdr:rowOff>
    </xdr:from>
    <xdr:to>
      <xdr:col>24</xdr:col>
      <xdr:colOff>647700</xdr:colOff>
      <xdr:row>45</xdr:row>
      <xdr:rowOff>109474</xdr:rowOff>
    </xdr:to>
    <xdr:cxnSp macro="">
      <xdr:nvCxnSpPr>
        <xdr:cNvPr id="376" name="直線コネクタ 375"/>
        <xdr:cNvCxnSpPr/>
      </xdr:nvCxnSpPr>
      <xdr:spPr>
        <a:xfrm>
          <a:off x="16929100" y="7824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42435</xdr:rowOff>
    </xdr:from>
    <xdr:ext cx="762000" cy="259045"/>
    <xdr:sp macro="" textlink="">
      <xdr:nvSpPr>
        <xdr:cNvPr id="377" name="公債費負担の状況最大値テキスト"/>
        <xdr:cNvSpPr txBox="1"/>
      </xdr:nvSpPr>
      <xdr:spPr>
        <a:xfrm>
          <a:off x="17106900" y="6043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24</xdr:col>
      <xdr:colOff>469900</xdr:colOff>
      <xdr:row>36</xdr:row>
      <xdr:rowOff>127508</xdr:rowOff>
    </xdr:from>
    <xdr:to>
      <xdr:col>24</xdr:col>
      <xdr:colOff>647700</xdr:colOff>
      <xdr:row>36</xdr:row>
      <xdr:rowOff>127508</xdr:rowOff>
    </xdr:to>
    <xdr:cxnSp macro="">
      <xdr:nvCxnSpPr>
        <xdr:cNvPr id="378" name="直線コネクタ 377"/>
        <xdr:cNvCxnSpPr/>
      </xdr:nvCxnSpPr>
      <xdr:spPr>
        <a:xfrm>
          <a:off x="16929100" y="629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36</xdr:row>
      <xdr:rowOff>127508</xdr:rowOff>
    </xdr:from>
    <xdr:to>
      <xdr:col>24</xdr:col>
      <xdr:colOff>558800</xdr:colOff>
      <xdr:row>36</xdr:row>
      <xdr:rowOff>127508</xdr:rowOff>
    </xdr:to>
    <xdr:cxnSp macro="">
      <xdr:nvCxnSpPr>
        <xdr:cNvPr id="379" name="直線コネクタ 378"/>
        <xdr:cNvCxnSpPr/>
      </xdr:nvCxnSpPr>
      <xdr:spPr>
        <a:xfrm>
          <a:off x="16179800" y="62997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60215</xdr:rowOff>
    </xdr:from>
    <xdr:ext cx="762000" cy="259045"/>
    <xdr:sp macro="" textlink="">
      <xdr:nvSpPr>
        <xdr:cNvPr id="380" name="公債費負担の状況平均値テキスト"/>
        <xdr:cNvSpPr txBox="1"/>
      </xdr:nvSpPr>
      <xdr:spPr>
        <a:xfrm>
          <a:off x="17106900" y="70896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88138</xdr:rowOff>
    </xdr:from>
    <xdr:to>
      <xdr:col>24</xdr:col>
      <xdr:colOff>609600</xdr:colOff>
      <xdr:row>42</xdr:row>
      <xdr:rowOff>18288</xdr:rowOff>
    </xdr:to>
    <xdr:sp macro="" textlink="">
      <xdr:nvSpPr>
        <xdr:cNvPr id="381" name="フローチャート : 判断 380"/>
        <xdr:cNvSpPr/>
      </xdr:nvSpPr>
      <xdr:spPr>
        <a:xfrm>
          <a:off x="16967200" y="7117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36</xdr:row>
      <xdr:rowOff>127508</xdr:rowOff>
    </xdr:from>
    <xdr:to>
      <xdr:col>23</xdr:col>
      <xdr:colOff>406400</xdr:colOff>
      <xdr:row>36</xdr:row>
      <xdr:rowOff>146812</xdr:rowOff>
    </xdr:to>
    <xdr:cxnSp macro="">
      <xdr:nvCxnSpPr>
        <xdr:cNvPr id="382" name="直線コネクタ 381"/>
        <xdr:cNvCxnSpPr/>
      </xdr:nvCxnSpPr>
      <xdr:spPr>
        <a:xfrm flipV="1">
          <a:off x="15290800" y="6299708"/>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3556</xdr:rowOff>
    </xdr:from>
    <xdr:to>
      <xdr:col>23</xdr:col>
      <xdr:colOff>457200</xdr:colOff>
      <xdr:row>42</xdr:row>
      <xdr:rowOff>105156</xdr:rowOff>
    </xdr:to>
    <xdr:sp macro="" textlink="">
      <xdr:nvSpPr>
        <xdr:cNvPr id="383" name="フローチャート : 判断 382"/>
        <xdr:cNvSpPr/>
      </xdr:nvSpPr>
      <xdr:spPr>
        <a:xfrm>
          <a:off x="16129000" y="7204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89933</xdr:rowOff>
    </xdr:from>
    <xdr:ext cx="736600" cy="259045"/>
    <xdr:sp macro="" textlink="">
      <xdr:nvSpPr>
        <xdr:cNvPr id="384" name="テキスト ボックス 383"/>
        <xdr:cNvSpPr txBox="1"/>
      </xdr:nvSpPr>
      <xdr:spPr>
        <a:xfrm>
          <a:off x="15798800" y="7290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21</xdr:col>
      <xdr:colOff>0</xdr:colOff>
      <xdr:row>36</xdr:row>
      <xdr:rowOff>146812</xdr:rowOff>
    </xdr:from>
    <xdr:to>
      <xdr:col>22</xdr:col>
      <xdr:colOff>203200</xdr:colOff>
      <xdr:row>37</xdr:row>
      <xdr:rowOff>13970</xdr:rowOff>
    </xdr:to>
    <xdr:cxnSp macro="">
      <xdr:nvCxnSpPr>
        <xdr:cNvPr id="385" name="直線コネクタ 384"/>
        <xdr:cNvCxnSpPr/>
      </xdr:nvCxnSpPr>
      <xdr:spPr>
        <a:xfrm flipV="1">
          <a:off x="14401800" y="6319012"/>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80772</xdr:rowOff>
    </xdr:from>
    <xdr:to>
      <xdr:col>22</xdr:col>
      <xdr:colOff>254000</xdr:colOff>
      <xdr:row>43</xdr:row>
      <xdr:rowOff>10922</xdr:rowOff>
    </xdr:to>
    <xdr:sp macro="" textlink="">
      <xdr:nvSpPr>
        <xdr:cNvPr id="386" name="フローチャート : 判断 385"/>
        <xdr:cNvSpPr/>
      </xdr:nvSpPr>
      <xdr:spPr>
        <a:xfrm>
          <a:off x="15240000" y="7281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167149</xdr:rowOff>
    </xdr:from>
    <xdr:ext cx="762000" cy="259045"/>
    <xdr:sp macro="" textlink="">
      <xdr:nvSpPr>
        <xdr:cNvPr id="387" name="テキスト ボックス 386"/>
        <xdr:cNvSpPr txBox="1"/>
      </xdr:nvSpPr>
      <xdr:spPr>
        <a:xfrm>
          <a:off x="14909800" y="7368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37</xdr:row>
      <xdr:rowOff>13970</xdr:rowOff>
    </xdr:from>
    <xdr:to>
      <xdr:col>21</xdr:col>
      <xdr:colOff>0</xdr:colOff>
      <xdr:row>37</xdr:row>
      <xdr:rowOff>62230</xdr:rowOff>
    </xdr:to>
    <xdr:cxnSp macro="">
      <xdr:nvCxnSpPr>
        <xdr:cNvPr id="388" name="直線コネクタ 387"/>
        <xdr:cNvCxnSpPr/>
      </xdr:nvCxnSpPr>
      <xdr:spPr>
        <a:xfrm flipV="1">
          <a:off x="13512800" y="635762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129032</xdr:rowOff>
    </xdr:from>
    <xdr:to>
      <xdr:col>21</xdr:col>
      <xdr:colOff>50800</xdr:colOff>
      <xdr:row>43</xdr:row>
      <xdr:rowOff>59182</xdr:rowOff>
    </xdr:to>
    <xdr:sp macro="" textlink="">
      <xdr:nvSpPr>
        <xdr:cNvPr id="389" name="フローチャート : 判断 388"/>
        <xdr:cNvSpPr/>
      </xdr:nvSpPr>
      <xdr:spPr>
        <a:xfrm>
          <a:off x="14351000" y="7329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43959</xdr:rowOff>
    </xdr:from>
    <xdr:ext cx="762000" cy="259045"/>
    <xdr:sp macro="" textlink="">
      <xdr:nvSpPr>
        <xdr:cNvPr id="390" name="テキスト ボックス 389"/>
        <xdr:cNvSpPr txBox="1"/>
      </xdr:nvSpPr>
      <xdr:spPr>
        <a:xfrm>
          <a:off x="14020800" y="7416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100076</xdr:rowOff>
    </xdr:from>
    <xdr:to>
      <xdr:col>19</xdr:col>
      <xdr:colOff>533400</xdr:colOff>
      <xdr:row>43</xdr:row>
      <xdr:rowOff>30226</xdr:rowOff>
    </xdr:to>
    <xdr:sp macro="" textlink="">
      <xdr:nvSpPr>
        <xdr:cNvPr id="391" name="フローチャート : 判断 390"/>
        <xdr:cNvSpPr/>
      </xdr:nvSpPr>
      <xdr:spPr>
        <a:xfrm>
          <a:off x="13462000" y="7300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15003</xdr:rowOff>
    </xdr:from>
    <xdr:ext cx="762000" cy="259045"/>
    <xdr:sp macro="" textlink="">
      <xdr:nvSpPr>
        <xdr:cNvPr id="392" name="テキスト ボックス 391"/>
        <xdr:cNvSpPr txBox="1"/>
      </xdr:nvSpPr>
      <xdr:spPr>
        <a:xfrm>
          <a:off x="13131800" y="738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36</xdr:row>
      <xdr:rowOff>76708</xdr:rowOff>
    </xdr:from>
    <xdr:to>
      <xdr:col>24</xdr:col>
      <xdr:colOff>609600</xdr:colOff>
      <xdr:row>37</xdr:row>
      <xdr:rowOff>6858</xdr:rowOff>
    </xdr:to>
    <xdr:sp macro="" textlink="">
      <xdr:nvSpPr>
        <xdr:cNvPr id="398" name="円/楕円 397"/>
        <xdr:cNvSpPr/>
      </xdr:nvSpPr>
      <xdr:spPr>
        <a:xfrm>
          <a:off x="16967200" y="6248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35</xdr:row>
      <xdr:rowOff>169435</xdr:rowOff>
    </xdr:from>
    <xdr:ext cx="762000" cy="259045"/>
    <xdr:sp macro="" textlink="">
      <xdr:nvSpPr>
        <xdr:cNvPr id="399" name="公債費負担の状況該当値テキスト"/>
        <xdr:cNvSpPr txBox="1"/>
      </xdr:nvSpPr>
      <xdr:spPr>
        <a:xfrm>
          <a:off x="17106900" y="6170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23</xdr:col>
      <xdr:colOff>355600</xdr:colOff>
      <xdr:row>36</xdr:row>
      <xdr:rowOff>76708</xdr:rowOff>
    </xdr:from>
    <xdr:to>
      <xdr:col>23</xdr:col>
      <xdr:colOff>457200</xdr:colOff>
      <xdr:row>37</xdr:row>
      <xdr:rowOff>6858</xdr:rowOff>
    </xdr:to>
    <xdr:sp macro="" textlink="">
      <xdr:nvSpPr>
        <xdr:cNvPr id="400" name="円/楕円 399"/>
        <xdr:cNvSpPr/>
      </xdr:nvSpPr>
      <xdr:spPr>
        <a:xfrm>
          <a:off x="16129000" y="6248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35</xdr:row>
      <xdr:rowOff>17035</xdr:rowOff>
    </xdr:from>
    <xdr:ext cx="736600" cy="259045"/>
    <xdr:sp macro="" textlink="">
      <xdr:nvSpPr>
        <xdr:cNvPr id="401" name="テキスト ボックス 400"/>
        <xdr:cNvSpPr txBox="1"/>
      </xdr:nvSpPr>
      <xdr:spPr>
        <a:xfrm>
          <a:off x="15798800" y="60177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22</xdr:col>
      <xdr:colOff>152400</xdr:colOff>
      <xdr:row>36</xdr:row>
      <xdr:rowOff>96012</xdr:rowOff>
    </xdr:from>
    <xdr:to>
      <xdr:col>22</xdr:col>
      <xdr:colOff>254000</xdr:colOff>
      <xdr:row>37</xdr:row>
      <xdr:rowOff>26162</xdr:rowOff>
    </xdr:to>
    <xdr:sp macro="" textlink="">
      <xdr:nvSpPr>
        <xdr:cNvPr id="402" name="円/楕円 401"/>
        <xdr:cNvSpPr/>
      </xdr:nvSpPr>
      <xdr:spPr>
        <a:xfrm>
          <a:off x="15240000" y="6268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35</xdr:row>
      <xdr:rowOff>36339</xdr:rowOff>
    </xdr:from>
    <xdr:ext cx="762000" cy="259045"/>
    <xdr:sp macro="" textlink="">
      <xdr:nvSpPr>
        <xdr:cNvPr id="403" name="テキスト ボックス 402"/>
        <xdr:cNvSpPr txBox="1"/>
      </xdr:nvSpPr>
      <xdr:spPr>
        <a:xfrm>
          <a:off x="14909800" y="6037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a:t>
          </a:r>
          <a:endParaRPr kumimoji="1" lang="ja-JP" altLang="en-US" sz="1000" b="1">
            <a:solidFill>
              <a:srgbClr val="FF0000"/>
            </a:solidFill>
            <a:latin typeface="ＭＳ Ｐゴシック"/>
          </a:endParaRPr>
        </a:p>
      </xdr:txBody>
    </xdr:sp>
    <xdr:clientData/>
  </xdr:oneCellAnchor>
  <xdr:twoCellAnchor>
    <xdr:from>
      <xdr:col>20</xdr:col>
      <xdr:colOff>635000</xdr:colOff>
      <xdr:row>36</xdr:row>
      <xdr:rowOff>134620</xdr:rowOff>
    </xdr:from>
    <xdr:to>
      <xdr:col>21</xdr:col>
      <xdr:colOff>50800</xdr:colOff>
      <xdr:row>37</xdr:row>
      <xdr:rowOff>64770</xdr:rowOff>
    </xdr:to>
    <xdr:sp macro="" textlink="">
      <xdr:nvSpPr>
        <xdr:cNvPr id="404" name="円/楕円 403"/>
        <xdr:cNvSpPr/>
      </xdr:nvSpPr>
      <xdr:spPr>
        <a:xfrm>
          <a:off x="14351000" y="6306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35</xdr:row>
      <xdr:rowOff>74947</xdr:rowOff>
    </xdr:from>
    <xdr:ext cx="762000" cy="259045"/>
    <xdr:sp macro="" textlink="">
      <xdr:nvSpPr>
        <xdr:cNvPr id="405" name="テキスト ボックス 404"/>
        <xdr:cNvSpPr txBox="1"/>
      </xdr:nvSpPr>
      <xdr:spPr>
        <a:xfrm>
          <a:off x="14020800" y="607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19</xdr:col>
      <xdr:colOff>431800</xdr:colOff>
      <xdr:row>37</xdr:row>
      <xdr:rowOff>11430</xdr:rowOff>
    </xdr:from>
    <xdr:to>
      <xdr:col>19</xdr:col>
      <xdr:colOff>533400</xdr:colOff>
      <xdr:row>37</xdr:row>
      <xdr:rowOff>113030</xdr:rowOff>
    </xdr:to>
    <xdr:sp macro="" textlink="">
      <xdr:nvSpPr>
        <xdr:cNvPr id="406" name="円/楕円 405"/>
        <xdr:cNvSpPr/>
      </xdr:nvSpPr>
      <xdr:spPr>
        <a:xfrm>
          <a:off x="13462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35</xdr:row>
      <xdr:rowOff>123207</xdr:rowOff>
    </xdr:from>
    <xdr:ext cx="762000" cy="259045"/>
    <xdr:sp macro="" textlink="">
      <xdr:nvSpPr>
        <xdr:cNvPr id="407" name="テキスト ボックス 406"/>
        <xdr:cNvSpPr txBox="1"/>
      </xdr:nvSpPr>
      <xdr:spPr>
        <a:xfrm>
          <a:off x="13131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9" name="テキスト ボックス 408"/>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0" name="テキスト ボックス 409"/>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en-US" altLang="ja-JP"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地方債や債務負担行為等の将来負担が少なく、基金等の充当可能財源等が多いため、毎年比率無しの状況にある。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165142</xdr:rowOff>
    </xdr:from>
    <xdr:to>
      <xdr:col>24</xdr:col>
      <xdr:colOff>558800</xdr:colOff>
      <xdr:row>22</xdr:row>
      <xdr:rowOff>79544</xdr:rowOff>
    </xdr:to>
    <xdr:cxnSp macro="">
      <xdr:nvCxnSpPr>
        <xdr:cNvPr id="436" name="直線コネクタ 435"/>
        <xdr:cNvCxnSpPr/>
      </xdr:nvCxnSpPr>
      <xdr:spPr>
        <a:xfrm flipV="1">
          <a:off x="17018000" y="2393992"/>
          <a:ext cx="0" cy="14574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51621</xdr:rowOff>
    </xdr:from>
    <xdr:ext cx="762000" cy="259045"/>
    <xdr:sp macro="" textlink="">
      <xdr:nvSpPr>
        <xdr:cNvPr id="437" name="将来負担の状況最小値テキスト"/>
        <xdr:cNvSpPr txBox="1"/>
      </xdr:nvSpPr>
      <xdr:spPr>
        <a:xfrm>
          <a:off x="17106900" y="3823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184.1</a:t>
          </a:r>
          <a:endParaRPr kumimoji="1" lang="ja-JP" altLang="en-US" sz="1000" b="1">
            <a:latin typeface="ＭＳ Ｐゴシック"/>
          </a:endParaRPr>
        </a:p>
      </xdr:txBody>
    </xdr:sp>
    <xdr:clientData/>
  </xdr:oneCellAnchor>
  <xdr:twoCellAnchor>
    <xdr:from>
      <xdr:col>24</xdr:col>
      <xdr:colOff>469900</xdr:colOff>
      <xdr:row>22</xdr:row>
      <xdr:rowOff>79544</xdr:rowOff>
    </xdr:from>
    <xdr:to>
      <xdr:col>24</xdr:col>
      <xdr:colOff>647700</xdr:colOff>
      <xdr:row>22</xdr:row>
      <xdr:rowOff>79544</xdr:rowOff>
    </xdr:to>
    <xdr:cxnSp macro="">
      <xdr:nvCxnSpPr>
        <xdr:cNvPr id="438" name="直線コネクタ 437"/>
        <xdr:cNvCxnSpPr/>
      </xdr:nvCxnSpPr>
      <xdr:spPr>
        <a:xfrm>
          <a:off x="16929100" y="3851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80069</xdr:rowOff>
    </xdr:from>
    <xdr:ext cx="762000" cy="259045"/>
    <xdr:sp macro="" textlink="">
      <xdr:nvSpPr>
        <xdr:cNvPr id="439" name="将来負担の状況最大値テキスト"/>
        <xdr:cNvSpPr txBox="1"/>
      </xdr:nvSpPr>
      <xdr:spPr>
        <a:xfrm>
          <a:off x="17106900" y="2137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24</xdr:col>
      <xdr:colOff>469900</xdr:colOff>
      <xdr:row>13</xdr:row>
      <xdr:rowOff>165142</xdr:rowOff>
    </xdr:from>
    <xdr:to>
      <xdr:col>24</xdr:col>
      <xdr:colOff>647700</xdr:colOff>
      <xdr:row>13</xdr:row>
      <xdr:rowOff>165142</xdr:rowOff>
    </xdr:to>
    <xdr:cxnSp macro="">
      <xdr:nvCxnSpPr>
        <xdr:cNvPr id="440" name="直線コネクタ 439"/>
        <xdr:cNvCxnSpPr/>
      </xdr:nvCxnSpPr>
      <xdr:spPr>
        <a:xfrm>
          <a:off x="16929100" y="23939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17797</xdr:rowOff>
    </xdr:from>
    <xdr:ext cx="762000" cy="259045"/>
    <xdr:sp macro="" textlink="">
      <xdr:nvSpPr>
        <xdr:cNvPr id="441" name="将来負担の状況平均値テキスト"/>
        <xdr:cNvSpPr txBox="1"/>
      </xdr:nvSpPr>
      <xdr:spPr>
        <a:xfrm>
          <a:off x="17106900" y="25895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37.0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45720</xdr:rowOff>
    </xdr:from>
    <xdr:to>
      <xdr:col>24</xdr:col>
      <xdr:colOff>609600</xdr:colOff>
      <xdr:row>15</xdr:row>
      <xdr:rowOff>147320</xdr:rowOff>
    </xdr:to>
    <xdr:sp macro="" textlink="">
      <xdr:nvSpPr>
        <xdr:cNvPr id="442" name="フローチャート : 判断 441"/>
        <xdr:cNvSpPr/>
      </xdr:nvSpPr>
      <xdr:spPr>
        <a:xfrm>
          <a:off x="16967200" y="261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93980</xdr:rowOff>
    </xdr:from>
    <xdr:to>
      <xdr:col>23</xdr:col>
      <xdr:colOff>457200</xdr:colOff>
      <xdr:row>16</xdr:row>
      <xdr:rowOff>24130</xdr:rowOff>
    </xdr:to>
    <xdr:sp macro="" textlink="">
      <xdr:nvSpPr>
        <xdr:cNvPr id="443" name="フローチャート : 判断 442"/>
        <xdr:cNvSpPr/>
      </xdr:nvSpPr>
      <xdr:spPr>
        <a:xfrm>
          <a:off x="16129000" y="266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34307</xdr:rowOff>
    </xdr:from>
    <xdr:ext cx="736600" cy="259045"/>
    <xdr:sp macro="" textlink="">
      <xdr:nvSpPr>
        <xdr:cNvPr id="444" name="テキスト ボックス 443"/>
        <xdr:cNvSpPr txBox="1"/>
      </xdr:nvSpPr>
      <xdr:spPr>
        <a:xfrm>
          <a:off x="15798800" y="24346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43.0</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105241</xdr:rowOff>
    </xdr:from>
    <xdr:to>
      <xdr:col>22</xdr:col>
      <xdr:colOff>254000</xdr:colOff>
      <xdr:row>16</xdr:row>
      <xdr:rowOff>35391</xdr:rowOff>
    </xdr:to>
    <xdr:sp macro="" textlink="">
      <xdr:nvSpPr>
        <xdr:cNvPr id="445" name="フローチャート : 判断 444"/>
        <xdr:cNvSpPr/>
      </xdr:nvSpPr>
      <xdr:spPr>
        <a:xfrm>
          <a:off x="15240000" y="2676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45568</xdr:rowOff>
    </xdr:from>
    <xdr:ext cx="762000" cy="259045"/>
    <xdr:sp macro="" textlink="">
      <xdr:nvSpPr>
        <xdr:cNvPr id="446" name="テキスト ボックス 445"/>
        <xdr:cNvSpPr txBox="1"/>
      </xdr:nvSpPr>
      <xdr:spPr>
        <a:xfrm>
          <a:off x="14909800" y="2445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44.4</a:t>
          </a:r>
          <a:endParaRPr kumimoji="1" lang="ja-JP" altLang="en-US" sz="1000" b="1">
            <a:solidFill>
              <a:srgbClr val="000080"/>
            </a:solidFill>
            <a:latin typeface="ＭＳ Ｐゴシック"/>
          </a:endParaRPr>
        </a:p>
      </xdr:txBody>
    </xdr:sp>
    <xdr:clientData/>
  </xdr:oneCellAnchor>
  <xdr:twoCellAnchor>
    <xdr:from>
      <xdr:col>20</xdr:col>
      <xdr:colOff>635000</xdr:colOff>
      <xdr:row>16</xdr:row>
      <xdr:rowOff>80984</xdr:rowOff>
    </xdr:from>
    <xdr:to>
      <xdr:col>21</xdr:col>
      <xdr:colOff>50800</xdr:colOff>
      <xdr:row>17</xdr:row>
      <xdr:rowOff>11134</xdr:rowOff>
    </xdr:to>
    <xdr:sp macro="" textlink="">
      <xdr:nvSpPr>
        <xdr:cNvPr id="447" name="フローチャート : 判断 446"/>
        <xdr:cNvSpPr/>
      </xdr:nvSpPr>
      <xdr:spPr>
        <a:xfrm>
          <a:off x="14351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21311</xdr:rowOff>
    </xdr:from>
    <xdr:ext cx="762000" cy="259045"/>
    <xdr:sp macro="" textlink="">
      <xdr:nvSpPr>
        <xdr:cNvPr id="448" name="テキスト ボックス 447"/>
        <xdr:cNvSpPr txBox="1"/>
      </xdr:nvSpPr>
      <xdr:spPr>
        <a:xfrm>
          <a:off x="14020800" y="2593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110744</xdr:rowOff>
    </xdr:from>
    <xdr:to>
      <xdr:col>19</xdr:col>
      <xdr:colOff>533400</xdr:colOff>
      <xdr:row>17</xdr:row>
      <xdr:rowOff>40894</xdr:rowOff>
    </xdr:to>
    <xdr:sp macro="" textlink="">
      <xdr:nvSpPr>
        <xdr:cNvPr id="449" name="フローチャート : 判断 448"/>
        <xdr:cNvSpPr/>
      </xdr:nvSpPr>
      <xdr:spPr>
        <a:xfrm>
          <a:off x="13462000" y="285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51071</xdr:rowOff>
    </xdr:from>
    <xdr:ext cx="762000" cy="259045"/>
    <xdr:sp macro="" textlink="">
      <xdr:nvSpPr>
        <xdr:cNvPr id="450" name="テキスト ボックス 449"/>
        <xdr:cNvSpPr txBox="1"/>
      </xdr:nvSpPr>
      <xdr:spPr>
        <a:xfrm>
          <a:off x="13131800" y="2622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愛知県大口町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22,913
22,505
13.58
7,745,479
7,515,099
209,216
5,612,898
2,812,504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0.4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昨年度と</a:t>
          </a:r>
          <a:r>
            <a:rPr lang="ja-JP" altLang="en-US" sz="1100">
              <a:solidFill>
                <a:schemeClr val="dk1"/>
              </a:solidFill>
              <a:effectLst/>
              <a:latin typeface="+mn-lt"/>
              <a:ea typeface="+mn-ea"/>
              <a:cs typeface="+mn-cs"/>
            </a:rPr>
            <a:t>比較して１．１ポイント減少となった</a:t>
          </a:r>
          <a:r>
            <a:rPr lang="ja-JP" altLang="ja-JP" sz="1100">
              <a:solidFill>
                <a:schemeClr val="dk1"/>
              </a:solidFill>
              <a:effectLst/>
              <a:latin typeface="+mn-lt"/>
              <a:ea typeface="+mn-ea"/>
              <a:cs typeface="+mn-cs"/>
            </a:rPr>
            <a:t>。　</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職員の給与については、人事院勧告及び国家公務員に準じた制度に基づいて運用しており、総人件費の抑制を図ってきている。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今後も国家公務員の制度の動向を注視し、職員の給与制度の見直しを図るとともに、正職員と臨時職員の役割分担の明確化により、退職者補充を抑制し適正な定員管理に努めていく。</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80736</xdr:rowOff>
    </xdr:from>
    <xdr:to>
      <xdr:col>7</xdr:col>
      <xdr:colOff>15875</xdr:colOff>
      <xdr:row>42</xdr:row>
      <xdr:rowOff>61685</xdr:rowOff>
    </xdr:to>
    <xdr:cxnSp macro="">
      <xdr:nvCxnSpPr>
        <xdr:cNvPr id="62" name="直線コネクタ 61"/>
        <xdr:cNvCxnSpPr/>
      </xdr:nvCxnSpPr>
      <xdr:spPr>
        <a:xfrm flipV="1">
          <a:off x="4826000" y="5738586"/>
          <a:ext cx="0" cy="15239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33762</xdr:rowOff>
    </xdr:from>
    <xdr:ext cx="762000" cy="259045"/>
    <xdr:sp macro="" textlink="">
      <xdr:nvSpPr>
        <xdr:cNvPr id="63" name="人件費最小値テキスト"/>
        <xdr:cNvSpPr txBox="1"/>
      </xdr:nvSpPr>
      <xdr:spPr>
        <a:xfrm>
          <a:off x="4914900" y="7234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a:t>
          </a:r>
          <a:endParaRPr kumimoji="1" lang="ja-JP" altLang="en-US" sz="1000" b="1">
            <a:latin typeface="ＭＳ Ｐゴシック"/>
          </a:endParaRPr>
        </a:p>
      </xdr:txBody>
    </xdr:sp>
    <xdr:clientData/>
  </xdr:oneCellAnchor>
  <xdr:twoCellAnchor>
    <xdr:from>
      <xdr:col>6</xdr:col>
      <xdr:colOff>612775</xdr:colOff>
      <xdr:row>42</xdr:row>
      <xdr:rowOff>61685</xdr:rowOff>
    </xdr:from>
    <xdr:to>
      <xdr:col>7</xdr:col>
      <xdr:colOff>104775</xdr:colOff>
      <xdr:row>42</xdr:row>
      <xdr:rowOff>61685</xdr:rowOff>
    </xdr:to>
    <xdr:cxnSp macro="">
      <xdr:nvCxnSpPr>
        <xdr:cNvPr id="64" name="直線コネクタ 63"/>
        <xdr:cNvCxnSpPr/>
      </xdr:nvCxnSpPr>
      <xdr:spPr>
        <a:xfrm>
          <a:off x="4737100" y="726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167113</xdr:rowOff>
    </xdr:from>
    <xdr:ext cx="762000" cy="259045"/>
    <xdr:sp macro="" textlink="">
      <xdr:nvSpPr>
        <xdr:cNvPr id="65" name="人件費最大値テキスト"/>
        <xdr:cNvSpPr txBox="1"/>
      </xdr:nvSpPr>
      <xdr:spPr>
        <a:xfrm>
          <a:off x="4914900" y="5482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80736</xdr:rowOff>
    </xdr:from>
    <xdr:to>
      <xdr:col>7</xdr:col>
      <xdr:colOff>104775</xdr:colOff>
      <xdr:row>33</xdr:row>
      <xdr:rowOff>80736</xdr:rowOff>
    </xdr:to>
    <xdr:cxnSp macro="">
      <xdr:nvCxnSpPr>
        <xdr:cNvPr id="66" name="直線コネクタ 65"/>
        <xdr:cNvCxnSpPr/>
      </xdr:nvCxnSpPr>
      <xdr:spPr>
        <a:xfrm>
          <a:off x="4737100" y="5738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4536</xdr:rowOff>
    </xdr:from>
    <xdr:to>
      <xdr:col>7</xdr:col>
      <xdr:colOff>15875</xdr:colOff>
      <xdr:row>37</xdr:row>
      <xdr:rowOff>156936</xdr:rowOff>
    </xdr:to>
    <xdr:cxnSp macro="">
      <xdr:nvCxnSpPr>
        <xdr:cNvPr id="67" name="直線コネクタ 66"/>
        <xdr:cNvCxnSpPr/>
      </xdr:nvCxnSpPr>
      <xdr:spPr>
        <a:xfrm flipV="1">
          <a:off x="3987800" y="6348186"/>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119941</xdr:rowOff>
    </xdr:from>
    <xdr:ext cx="762000" cy="259045"/>
    <xdr:sp macro="" textlink="">
      <xdr:nvSpPr>
        <xdr:cNvPr id="68" name="人件費平均値テキスト"/>
        <xdr:cNvSpPr txBox="1"/>
      </xdr:nvSpPr>
      <xdr:spPr>
        <a:xfrm>
          <a:off x="4914900" y="6120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103414</xdr:rowOff>
    </xdr:from>
    <xdr:to>
      <xdr:col>7</xdr:col>
      <xdr:colOff>66675</xdr:colOff>
      <xdr:row>37</xdr:row>
      <xdr:rowOff>33564</xdr:rowOff>
    </xdr:to>
    <xdr:sp macro="" textlink="">
      <xdr:nvSpPr>
        <xdr:cNvPr id="69" name="フローチャート : 判断 68"/>
        <xdr:cNvSpPr/>
      </xdr:nvSpPr>
      <xdr:spPr>
        <a:xfrm>
          <a:off x="4775200" y="6275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124278</xdr:rowOff>
    </xdr:from>
    <xdr:to>
      <xdr:col>5</xdr:col>
      <xdr:colOff>549275</xdr:colOff>
      <xdr:row>37</xdr:row>
      <xdr:rowOff>156936</xdr:rowOff>
    </xdr:to>
    <xdr:cxnSp macro="">
      <xdr:nvCxnSpPr>
        <xdr:cNvPr id="70" name="直線コネクタ 69"/>
        <xdr:cNvCxnSpPr/>
      </xdr:nvCxnSpPr>
      <xdr:spPr>
        <a:xfrm>
          <a:off x="3098800" y="6467928"/>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51707</xdr:rowOff>
    </xdr:from>
    <xdr:to>
      <xdr:col>5</xdr:col>
      <xdr:colOff>600075</xdr:colOff>
      <xdr:row>37</xdr:row>
      <xdr:rowOff>153307</xdr:rowOff>
    </xdr:to>
    <xdr:sp macro="" textlink="">
      <xdr:nvSpPr>
        <xdr:cNvPr id="71" name="フローチャート : 判断 70"/>
        <xdr:cNvSpPr/>
      </xdr:nvSpPr>
      <xdr:spPr>
        <a:xfrm>
          <a:off x="3937000" y="6395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163484</xdr:rowOff>
    </xdr:from>
    <xdr:ext cx="736600" cy="259045"/>
    <xdr:sp macro="" textlink="">
      <xdr:nvSpPr>
        <xdr:cNvPr id="72" name="テキスト ボックス 71"/>
        <xdr:cNvSpPr txBox="1"/>
      </xdr:nvSpPr>
      <xdr:spPr>
        <a:xfrm>
          <a:off x="3606800" y="616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165100</xdr:rowOff>
    </xdr:from>
    <xdr:to>
      <xdr:col>4</xdr:col>
      <xdr:colOff>346075</xdr:colOff>
      <xdr:row>37</xdr:row>
      <xdr:rowOff>124278</xdr:rowOff>
    </xdr:to>
    <xdr:cxnSp macro="">
      <xdr:nvCxnSpPr>
        <xdr:cNvPr id="73" name="直線コネクタ 72"/>
        <xdr:cNvCxnSpPr/>
      </xdr:nvCxnSpPr>
      <xdr:spPr>
        <a:xfrm>
          <a:off x="2209800" y="6337300"/>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160565</xdr:rowOff>
    </xdr:from>
    <xdr:to>
      <xdr:col>4</xdr:col>
      <xdr:colOff>396875</xdr:colOff>
      <xdr:row>38</xdr:row>
      <xdr:rowOff>90715</xdr:rowOff>
    </xdr:to>
    <xdr:sp macro="" textlink="">
      <xdr:nvSpPr>
        <xdr:cNvPr id="74" name="フローチャート : 判断 73"/>
        <xdr:cNvSpPr/>
      </xdr:nvSpPr>
      <xdr:spPr>
        <a:xfrm>
          <a:off x="3048000" y="650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75492</xdr:rowOff>
    </xdr:from>
    <xdr:ext cx="762000" cy="259045"/>
    <xdr:sp macro="" textlink="">
      <xdr:nvSpPr>
        <xdr:cNvPr id="75" name="テキスト ボックス 74"/>
        <xdr:cNvSpPr txBox="1"/>
      </xdr:nvSpPr>
      <xdr:spPr>
        <a:xfrm>
          <a:off x="2717800" y="6590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165100</xdr:rowOff>
    </xdr:from>
    <xdr:to>
      <xdr:col>3</xdr:col>
      <xdr:colOff>142875</xdr:colOff>
      <xdr:row>38</xdr:row>
      <xdr:rowOff>159657</xdr:rowOff>
    </xdr:to>
    <xdr:cxnSp macro="">
      <xdr:nvCxnSpPr>
        <xdr:cNvPr id="76" name="直線コネクタ 75"/>
        <xdr:cNvCxnSpPr/>
      </xdr:nvCxnSpPr>
      <xdr:spPr>
        <a:xfrm flipV="1">
          <a:off x="1320800" y="6337300"/>
          <a:ext cx="889000" cy="337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95250</xdr:rowOff>
    </xdr:from>
    <xdr:to>
      <xdr:col>3</xdr:col>
      <xdr:colOff>193675</xdr:colOff>
      <xdr:row>38</xdr:row>
      <xdr:rowOff>25400</xdr:rowOff>
    </xdr:to>
    <xdr:sp macro="" textlink="">
      <xdr:nvSpPr>
        <xdr:cNvPr id="77" name="フローチャート : 判断 76"/>
        <xdr:cNvSpPr/>
      </xdr:nvSpPr>
      <xdr:spPr>
        <a:xfrm>
          <a:off x="2159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10177</xdr:rowOff>
    </xdr:from>
    <xdr:ext cx="762000" cy="259045"/>
    <xdr:sp macro="" textlink="">
      <xdr:nvSpPr>
        <xdr:cNvPr id="78" name="テキスト ボックス 77"/>
        <xdr:cNvSpPr txBox="1"/>
      </xdr:nvSpPr>
      <xdr:spPr>
        <a:xfrm>
          <a:off x="1828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97972</xdr:rowOff>
    </xdr:from>
    <xdr:to>
      <xdr:col>1</xdr:col>
      <xdr:colOff>676275</xdr:colOff>
      <xdr:row>39</xdr:row>
      <xdr:rowOff>28122</xdr:rowOff>
    </xdr:to>
    <xdr:sp macro="" textlink="">
      <xdr:nvSpPr>
        <xdr:cNvPr id="79" name="フローチャート : 判断 78"/>
        <xdr:cNvSpPr/>
      </xdr:nvSpPr>
      <xdr:spPr>
        <a:xfrm>
          <a:off x="1270000" y="6613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38299</xdr:rowOff>
    </xdr:from>
    <xdr:ext cx="762000" cy="259045"/>
    <xdr:sp macro="" textlink="">
      <xdr:nvSpPr>
        <xdr:cNvPr id="80" name="テキスト ボックス 79"/>
        <xdr:cNvSpPr txBox="1"/>
      </xdr:nvSpPr>
      <xdr:spPr>
        <a:xfrm>
          <a:off x="939800" y="6381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125186</xdr:rowOff>
    </xdr:from>
    <xdr:to>
      <xdr:col>7</xdr:col>
      <xdr:colOff>66675</xdr:colOff>
      <xdr:row>37</xdr:row>
      <xdr:rowOff>55336</xdr:rowOff>
    </xdr:to>
    <xdr:sp macro="" textlink="">
      <xdr:nvSpPr>
        <xdr:cNvPr id="86" name="円/楕円 85"/>
        <xdr:cNvSpPr/>
      </xdr:nvSpPr>
      <xdr:spPr>
        <a:xfrm>
          <a:off x="4775200" y="6297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97263</xdr:rowOff>
    </xdr:from>
    <xdr:ext cx="762000" cy="259045"/>
    <xdr:sp macro="" textlink="">
      <xdr:nvSpPr>
        <xdr:cNvPr id="87" name="人件費該当値テキスト"/>
        <xdr:cNvSpPr txBox="1"/>
      </xdr:nvSpPr>
      <xdr:spPr>
        <a:xfrm>
          <a:off x="4914900" y="626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106136</xdr:rowOff>
    </xdr:from>
    <xdr:to>
      <xdr:col>5</xdr:col>
      <xdr:colOff>600075</xdr:colOff>
      <xdr:row>38</xdr:row>
      <xdr:rowOff>36286</xdr:rowOff>
    </xdr:to>
    <xdr:sp macro="" textlink="">
      <xdr:nvSpPr>
        <xdr:cNvPr id="88" name="円/楕円 87"/>
        <xdr:cNvSpPr/>
      </xdr:nvSpPr>
      <xdr:spPr>
        <a:xfrm>
          <a:off x="3937000" y="6449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89" name="テキスト ボックス 88"/>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73478</xdr:rowOff>
    </xdr:from>
    <xdr:to>
      <xdr:col>4</xdr:col>
      <xdr:colOff>396875</xdr:colOff>
      <xdr:row>38</xdr:row>
      <xdr:rowOff>3628</xdr:rowOff>
    </xdr:to>
    <xdr:sp macro="" textlink="">
      <xdr:nvSpPr>
        <xdr:cNvPr id="90" name="円/楕円 89"/>
        <xdr:cNvSpPr/>
      </xdr:nvSpPr>
      <xdr:spPr>
        <a:xfrm>
          <a:off x="3048000" y="6417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13805</xdr:rowOff>
    </xdr:from>
    <xdr:ext cx="762000" cy="259045"/>
    <xdr:sp macro="" textlink="">
      <xdr:nvSpPr>
        <xdr:cNvPr id="91" name="テキスト ボックス 90"/>
        <xdr:cNvSpPr txBox="1"/>
      </xdr:nvSpPr>
      <xdr:spPr>
        <a:xfrm>
          <a:off x="2717800" y="6186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114300</xdr:rowOff>
    </xdr:from>
    <xdr:to>
      <xdr:col>3</xdr:col>
      <xdr:colOff>193675</xdr:colOff>
      <xdr:row>37</xdr:row>
      <xdr:rowOff>44450</xdr:rowOff>
    </xdr:to>
    <xdr:sp macro="" textlink="">
      <xdr:nvSpPr>
        <xdr:cNvPr id="92" name="円/楕円 91"/>
        <xdr:cNvSpPr/>
      </xdr:nvSpPr>
      <xdr:spPr>
        <a:xfrm>
          <a:off x="21590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54627</xdr:rowOff>
    </xdr:from>
    <xdr:ext cx="762000" cy="259045"/>
    <xdr:sp macro="" textlink="">
      <xdr:nvSpPr>
        <xdr:cNvPr id="93" name="テキスト ボックス 92"/>
        <xdr:cNvSpPr txBox="1"/>
      </xdr:nvSpPr>
      <xdr:spPr>
        <a:xfrm>
          <a:off x="1828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108857</xdr:rowOff>
    </xdr:from>
    <xdr:to>
      <xdr:col>1</xdr:col>
      <xdr:colOff>676275</xdr:colOff>
      <xdr:row>39</xdr:row>
      <xdr:rowOff>39007</xdr:rowOff>
    </xdr:to>
    <xdr:sp macro="" textlink="">
      <xdr:nvSpPr>
        <xdr:cNvPr id="94" name="円/楕円 93"/>
        <xdr:cNvSpPr/>
      </xdr:nvSpPr>
      <xdr:spPr>
        <a:xfrm>
          <a:off x="1270000" y="662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23784</xdr:rowOff>
    </xdr:from>
    <xdr:ext cx="762000" cy="259045"/>
    <xdr:sp macro="" textlink="">
      <xdr:nvSpPr>
        <xdr:cNvPr id="95" name="テキスト ボックス 94"/>
        <xdr:cNvSpPr txBox="1"/>
      </xdr:nvSpPr>
      <xdr:spPr>
        <a:xfrm>
          <a:off x="939800" y="671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ja-JP" sz="1100">
              <a:solidFill>
                <a:schemeClr val="dk1"/>
              </a:solidFill>
              <a:effectLst/>
              <a:latin typeface="+mn-lt"/>
              <a:ea typeface="+mn-ea"/>
              <a:cs typeface="+mn-cs"/>
            </a:rPr>
            <a:t>　以前から類似団体と比べ高い水準となって</a:t>
          </a:r>
          <a:r>
            <a:rPr lang="ja-JP" altLang="en-US" sz="1100">
              <a:solidFill>
                <a:schemeClr val="dk1"/>
              </a:solidFill>
              <a:effectLst/>
              <a:latin typeface="+mn-lt"/>
              <a:ea typeface="+mn-ea"/>
              <a:cs typeface="+mn-cs"/>
            </a:rPr>
            <a:t>いるが</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Ｈ２５</a:t>
          </a:r>
          <a:r>
            <a:rPr lang="ja-JP" altLang="ja-JP" sz="1100">
              <a:solidFill>
                <a:schemeClr val="dk1"/>
              </a:solidFill>
              <a:effectLst/>
              <a:latin typeface="+mn-lt"/>
              <a:ea typeface="+mn-ea"/>
              <a:cs typeface="+mn-cs"/>
            </a:rPr>
            <a:t>は</a:t>
          </a:r>
          <a:r>
            <a:rPr lang="ja-JP" altLang="en-US" sz="1100">
              <a:solidFill>
                <a:schemeClr val="dk1"/>
              </a:solidFill>
              <a:effectLst/>
              <a:latin typeface="+mn-lt"/>
              <a:ea typeface="+mn-ea"/>
              <a:cs typeface="+mn-cs"/>
            </a:rPr>
            <a:t>昨年と比較して０．３</a:t>
          </a:r>
          <a:r>
            <a:rPr lang="ja-JP" altLang="ja-JP" sz="1100">
              <a:solidFill>
                <a:schemeClr val="dk1"/>
              </a:solidFill>
              <a:effectLst/>
              <a:latin typeface="+mn-lt"/>
              <a:ea typeface="+mn-ea"/>
              <a:cs typeface="+mn-cs"/>
            </a:rPr>
            <a:t>ポイント</a:t>
          </a:r>
          <a:r>
            <a:rPr lang="ja-JP" altLang="en-US" sz="1100">
              <a:solidFill>
                <a:schemeClr val="dk1"/>
              </a:solidFill>
              <a:effectLst/>
              <a:latin typeface="+mn-lt"/>
              <a:ea typeface="+mn-ea"/>
              <a:cs typeface="+mn-cs"/>
            </a:rPr>
            <a:t>減少</a:t>
          </a:r>
          <a:r>
            <a:rPr lang="ja-JP" altLang="ja-JP" sz="1100">
              <a:solidFill>
                <a:schemeClr val="dk1"/>
              </a:solidFill>
              <a:effectLst/>
              <a:latin typeface="+mn-lt"/>
              <a:ea typeface="+mn-ea"/>
              <a:cs typeface="+mn-cs"/>
            </a:rPr>
            <a:t>となっている。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高い数値の要因としては、年々委託料が増加の傾向にあり</a:t>
          </a:r>
          <a:r>
            <a:rPr lang="ja-JP" altLang="ja-JP" sz="1100">
              <a:solidFill>
                <a:schemeClr val="dk1"/>
              </a:solidFill>
              <a:effectLst/>
              <a:latin typeface="+mn-lt"/>
              <a:ea typeface="+mn-ea"/>
              <a:cs typeface="+mn-cs"/>
            </a:rPr>
            <a:t>、経常一般財源充当物件費の増加につながっているといえる。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今後は、日常的なコスト削減意識を定着させ、適切な経常経費の把握、削減に努めていきたい。</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165100</xdr:rowOff>
    </xdr:from>
    <xdr:to>
      <xdr:col>24</xdr:col>
      <xdr:colOff>31750</xdr:colOff>
      <xdr:row>21</xdr:row>
      <xdr:rowOff>48078</xdr:rowOff>
    </xdr:to>
    <xdr:cxnSp macro="">
      <xdr:nvCxnSpPr>
        <xdr:cNvPr id="125" name="直線コネクタ 124"/>
        <xdr:cNvCxnSpPr/>
      </xdr:nvCxnSpPr>
      <xdr:spPr>
        <a:xfrm flipV="1">
          <a:off x="16510000" y="2222500"/>
          <a:ext cx="0" cy="1426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20155</xdr:rowOff>
    </xdr:from>
    <xdr:ext cx="762000" cy="259045"/>
    <xdr:sp macro="" textlink="">
      <xdr:nvSpPr>
        <xdr:cNvPr id="126" name="物件費最小値テキスト"/>
        <xdr:cNvSpPr txBox="1"/>
      </xdr:nvSpPr>
      <xdr:spPr>
        <a:xfrm>
          <a:off x="16598900" y="3620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22.6</a:t>
          </a:r>
          <a:endParaRPr kumimoji="1" lang="ja-JP" altLang="en-US" sz="1000" b="1">
            <a:latin typeface="ＭＳ Ｐゴシック"/>
          </a:endParaRPr>
        </a:p>
      </xdr:txBody>
    </xdr:sp>
    <xdr:clientData/>
  </xdr:oneCellAnchor>
  <xdr:twoCellAnchor>
    <xdr:from>
      <xdr:col>23</xdr:col>
      <xdr:colOff>628650</xdr:colOff>
      <xdr:row>21</xdr:row>
      <xdr:rowOff>48078</xdr:rowOff>
    </xdr:from>
    <xdr:to>
      <xdr:col>24</xdr:col>
      <xdr:colOff>120650</xdr:colOff>
      <xdr:row>21</xdr:row>
      <xdr:rowOff>48078</xdr:rowOff>
    </xdr:to>
    <xdr:cxnSp macro="">
      <xdr:nvCxnSpPr>
        <xdr:cNvPr id="127" name="直線コネクタ 126"/>
        <xdr:cNvCxnSpPr/>
      </xdr:nvCxnSpPr>
      <xdr:spPr>
        <a:xfrm>
          <a:off x="16421100" y="3648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80027</xdr:rowOff>
    </xdr:from>
    <xdr:ext cx="762000" cy="259045"/>
    <xdr:sp macro="" textlink="">
      <xdr:nvSpPr>
        <xdr:cNvPr id="128" name="物件費最大値テキスト"/>
        <xdr:cNvSpPr txBox="1"/>
      </xdr:nvSpPr>
      <xdr:spPr>
        <a:xfrm>
          <a:off x="165989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a:t>
          </a:r>
          <a:endParaRPr kumimoji="1" lang="ja-JP" altLang="en-US" sz="1000" b="1">
            <a:latin typeface="ＭＳ Ｐゴシック"/>
          </a:endParaRPr>
        </a:p>
      </xdr:txBody>
    </xdr:sp>
    <xdr:clientData/>
  </xdr:oneCellAnchor>
  <xdr:twoCellAnchor>
    <xdr:from>
      <xdr:col>23</xdr:col>
      <xdr:colOff>628650</xdr:colOff>
      <xdr:row>12</xdr:row>
      <xdr:rowOff>165100</xdr:rowOff>
    </xdr:from>
    <xdr:to>
      <xdr:col>24</xdr:col>
      <xdr:colOff>120650</xdr:colOff>
      <xdr:row>12</xdr:row>
      <xdr:rowOff>165100</xdr:rowOff>
    </xdr:to>
    <xdr:cxnSp macro="">
      <xdr:nvCxnSpPr>
        <xdr:cNvPr id="129" name="直線コネクタ 128"/>
        <xdr:cNvCxnSpPr/>
      </xdr:nvCxnSpPr>
      <xdr:spPr>
        <a:xfrm>
          <a:off x="16421100" y="2222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148771</xdr:rowOff>
    </xdr:from>
    <xdr:to>
      <xdr:col>24</xdr:col>
      <xdr:colOff>31750</xdr:colOff>
      <xdr:row>19</xdr:row>
      <xdr:rowOff>9978</xdr:rowOff>
    </xdr:to>
    <xdr:cxnSp macro="">
      <xdr:nvCxnSpPr>
        <xdr:cNvPr id="130" name="直線コネクタ 129"/>
        <xdr:cNvCxnSpPr/>
      </xdr:nvCxnSpPr>
      <xdr:spPr>
        <a:xfrm flipV="1">
          <a:off x="15671800" y="3234871"/>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117220</xdr:rowOff>
    </xdr:from>
    <xdr:ext cx="762000" cy="259045"/>
    <xdr:sp macro="" textlink="">
      <xdr:nvSpPr>
        <xdr:cNvPr id="131" name="物件費平均値テキスト"/>
        <xdr:cNvSpPr txBox="1"/>
      </xdr:nvSpPr>
      <xdr:spPr>
        <a:xfrm>
          <a:off x="16598900" y="2517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100693</xdr:rowOff>
    </xdr:from>
    <xdr:to>
      <xdr:col>24</xdr:col>
      <xdr:colOff>82550</xdr:colOff>
      <xdr:row>16</xdr:row>
      <xdr:rowOff>30843</xdr:rowOff>
    </xdr:to>
    <xdr:sp macro="" textlink="">
      <xdr:nvSpPr>
        <xdr:cNvPr id="132" name="フローチャート : 判断 131"/>
        <xdr:cNvSpPr/>
      </xdr:nvSpPr>
      <xdr:spPr>
        <a:xfrm>
          <a:off x="16459200" y="267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50800</xdr:rowOff>
    </xdr:from>
    <xdr:to>
      <xdr:col>22</xdr:col>
      <xdr:colOff>565150</xdr:colOff>
      <xdr:row>19</xdr:row>
      <xdr:rowOff>9978</xdr:rowOff>
    </xdr:to>
    <xdr:cxnSp macro="">
      <xdr:nvCxnSpPr>
        <xdr:cNvPr id="133" name="直線コネクタ 132"/>
        <xdr:cNvCxnSpPr/>
      </xdr:nvCxnSpPr>
      <xdr:spPr>
        <a:xfrm>
          <a:off x="14782800" y="3136900"/>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13607</xdr:rowOff>
    </xdr:from>
    <xdr:to>
      <xdr:col>22</xdr:col>
      <xdr:colOff>615950</xdr:colOff>
      <xdr:row>15</xdr:row>
      <xdr:rowOff>115207</xdr:rowOff>
    </xdr:to>
    <xdr:sp macro="" textlink="">
      <xdr:nvSpPr>
        <xdr:cNvPr id="134" name="フローチャート : 判断 133"/>
        <xdr:cNvSpPr/>
      </xdr:nvSpPr>
      <xdr:spPr>
        <a:xfrm>
          <a:off x="15621000" y="2585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125384</xdr:rowOff>
    </xdr:from>
    <xdr:ext cx="736600" cy="259045"/>
    <xdr:sp macro="" textlink="">
      <xdr:nvSpPr>
        <xdr:cNvPr id="135" name="テキスト ボックス 134"/>
        <xdr:cNvSpPr txBox="1"/>
      </xdr:nvSpPr>
      <xdr:spPr>
        <a:xfrm>
          <a:off x="15290800" y="235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156936</xdr:rowOff>
    </xdr:from>
    <xdr:to>
      <xdr:col>21</xdr:col>
      <xdr:colOff>361950</xdr:colOff>
      <xdr:row>18</xdr:row>
      <xdr:rowOff>50800</xdr:rowOff>
    </xdr:to>
    <xdr:cxnSp macro="">
      <xdr:nvCxnSpPr>
        <xdr:cNvPr id="136" name="直線コネクタ 135"/>
        <xdr:cNvCxnSpPr/>
      </xdr:nvCxnSpPr>
      <xdr:spPr>
        <a:xfrm>
          <a:off x="13893800" y="3071586"/>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35379</xdr:rowOff>
    </xdr:from>
    <xdr:to>
      <xdr:col>21</xdr:col>
      <xdr:colOff>412750</xdr:colOff>
      <xdr:row>15</xdr:row>
      <xdr:rowOff>136979</xdr:rowOff>
    </xdr:to>
    <xdr:sp macro="" textlink="">
      <xdr:nvSpPr>
        <xdr:cNvPr id="137" name="フローチャート : 判断 136"/>
        <xdr:cNvSpPr/>
      </xdr:nvSpPr>
      <xdr:spPr>
        <a:xfrm>
          <a:off x="14732000" y="2607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147156</xdr:rowOff>
    </xdr:from>
    <xdr:ext cx="762000" cy="259045"/>
    <xdr:sp macro="" textlink="">
      <xdr:nvSpPr>
        <xdr:cNvPr id="138" name="テキスト ボックス 137"/>
        <xdr:cNvSpPr txBox="1"/>
      </xdr:nvSpPr>
      <xdr:spPr>
        <a:xfrm>
          <a:off x="14401800" y="2376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156936</xdr:rowOff>
    </xdr:from>
    <xdr:to>
      <xdr:col>20</xdr:col>
      <xdr:colOff>158750</xdr:colOff>
      <xdr:row>18</xdr:row>
      <xdr:rowOff>29029</xdr:rowOff>
    </xdr:to>
    <xdr:cxnSp macro="">
      <xdr:nvCxnSpPr>
        <xdr:cNvPr id="139" name="直線コネクタ 138"/>
        <xdr:cNvCxnSpPr/>
      </xdr:nvCxnSpPr>
      <xdr:spPr>
        <a:xfrm flipV="1">
          <a:off x="13004800" y="3071586"/>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76200</xdr:rowOff>
    </xdr:from>
    <xdr:to>
      <xdr:col>20</xdr:col>
      <xdr:colOff>209550</xdr:colOff>
      <xdr:row>15</xdr:row>
      <xdr:rowOff>6350</xdr:rowOff>
    </xdr:to>
    <xdr:sp macro="" textlink="">
      <xdr:nvSpPr>
        <xdr:cNvPr id="140" name="フローチャート : 判断 139"/>
        <xdr:cNvSpPr/>
      </xdr:nvSpPr>
      <xdr:spPr>
        <a:xfrm>
          <a:off x="13843000" y="247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16527</xdr:rowOff>
    </xdr:from>
    <xdr:ext cx="762000" cy="259045"/>
    <xdr:sp macro="" textlink="">
      <xdr:nvSpPr>
        <xdr:cNvPr id="141" name="テキスト ボックス 140"/>
        <xdr:cNvSpPr txBox="1"/>
      </xdr:nvSpPr>
      <xdr:spPr>
        <a:xfrm>
          <a:off x="135128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87086</xdr:rowOff>
    </xdr:from>
    <xdr:to>
      <xdr:col>19</xdr:col>
      <xdr:colOff>6350</xdr:colOff>
      <xdr:row>15</xdr:row>
      <xdr:rowOff>17236</xdr:rowOff>
    </xdr:to>
    <xdr:sp macro="" textlink="">
      <xdr:nvSpPr>
        <xdr:cNvPr id="142" name="フローチャート : 判断 141"/>
        <xdr:cNvSpPr/>
      </xdr:nvSpPr>
      <xdr:spPr>
        <a:xfrm>
          <a:off x="12954000" y="2487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27413</xdr:rowOff>
    </xdr:from>
    <xdr:ext cx="762000" cy="259045"/>
    <xdr:sp macro="" textlink="">
      <xdr:nvSpPr>
        <xdr:cNvPr id="143" name="テキスト ボックス 142"/>
        <xdr:cNvSpPr txBox="1"/>
      </xdr:nvSpPr>
      <xdr:spPr>
        <a:xfrm>
          <a:off x="12623800" y="2256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18</xdr:row>
      <xdr:rowOff>97971</xdr:rowOff>
    </xdr:from>
    <xdr:to>
      <xdr:col>24</xdr:col>
      <xdr:colOff>82550</xdr:colOff>
      <xdr:row>19</xdr:row>
      <xdr:rowOff>28122</xdr:rowOff>
    </xdr:to>
    <xdr:sp macro="" textlink="">
      <xdr:nvSpPr>
        <xdr:cNvPr id="149" name="円/楕円 148"/>
        <xdr:cNvSpPr/>
      </xdr:nvSpPr>
      <xdr:spPr>
        <a:xfrm>
          <a:off x="16459200" y="318407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70048</xdr:rowOff>
    </xdr:from>
    <xdr:ext cx="762000" cy="259045"/>
    <xdr:sp macro="" textlink="">
      <xdr:nvSpPr>
        <xdr:cNvPr id="150" name="物件費該当値テキスト"/>
        <xdr:cNvSpPr txBox="1"/>
      </xdr:nvSpPr>
      <xdr:spPr>
        <a:xfrm>
          <a:off x="16598900" y="3156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130629</xdr:rowOff>
    </xdr:from>
    <xdr:to>
      <xdr:col>22</xdr:col>
      <xdr:colOff>615950</xdr:colOff>
      <xdr:row>19</xdr:row>
      <xdr:rowOff>60778</xdr:rowOff>
    </xdr:to>
    <xdr:sp macro="" textlink="">
      <xdr:nvSpPr>
        <xdr:cNvPr id="151" name="円/楕円 150"/>
        <xdr:cNvSpPr/>
      </xdr:nvSpPr>
      <xdr:spPr>
        <a:xfrm>
          <a:off x="15621000" y="321672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19</xdr:row>
      <xdr:rowOff>45555</xdr:rowOff>
    </xdr:from>
    <xdr:ext cx="736600" cy="259045"/>
    <xdr:sp macro="" textlink="">
      <xdr:nvSpPr>
        <xdr:cNvPr id="152" name="テキスト ボックス 151"/>
        <xdr:cNvSpPr txBox="1"/>
      </xdr:nvSpPr>
      <xdr:spPr>
        <a:xfrm>
          <a:off x="15290800" y="3303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0</xdr:rowOff>
    </xdr:from>
    <xdr:to>
      <xdr:col>21</xdr:col>
      <xdr:colOff>412750</xdr:colOff>
      <xdr:row>18</xdr:row>
      <xdr:rowOff>101600</xdr:rowOff>
    </xdr:to>
    <xdr:sp macro="" textlink="">
      <xdr:nvSpPr>
        <xdr:cNvPr id="153" name="円/楕円 152"/>
        <xdr:cNvSpPr/>
      </xdr:nvSpPr>
      <xdr:spPr>
        <a:xfrm>
          <a:off x="14732000" y="308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86377</xdr:rowOff>
    </xdr:from>
    <xdr:ext cx="762000" cy="259045"/>
    <xdr:sp macro="" textlink="">
      <xdr:nvSpPr>
        <xdr:cNvPr id="154" name="テキスト ボックス 153"/>
        <xdr:cNvSpPr txBox="1"/>
      </xdr:nvSpPr>
      <xdr:spPr>
        <a:xfrm>
          <a:off x="14401800" y="317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106136</xdr:rowOff>
    </xdr:from>
    <xdr:to>
      <xdr:col>20</xdr:col>
      <xdr:colOff>209550</xdr:colOff>
      <xdr:row>18</xdr:row>
      <xdr:rowOff>36286</xdr:rowOff>
    </xdr:to>
    <xdr:sp macro="" textlink="">
      <xdr:nvSpPr>
        <xdr:cNvPr id="155" name="円/楕円 154"/>
        <xdr:cNvSpPr/>
      </xdr:nvSpPr>
      <xdr:spPr>
        <a:xfrm>
          <a:off x="13843000" y="3020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21063</xdr:rowOff>
    </xdr:from>
    <xdr:ext cx="762000" cy="259045"/>
    <xdr:sp macro="" textlink="">
      <xdr:nvSpPr>
        <xdr:cNvPr id="156" name="テキスト ボックス 155"/>
        <xdr:cNvSpPr txBox="1"/>
      </xdr:nvSpPr>
      <xdr:spPr>
        <a:xfrm>
          <a:off x="13512800" y="3107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149679</xdr:rowOff>
    </xdr:from>
    <xdr:to>
      <xdr:col>19</xdr:col>
      <xdr:colOff>6350</xdr:colOff>
      <xdr:row>18</xdr:row>
      <xdr:rowOff>79829</xdr:rowOff>
    </xdr:to>
    <xdr:sp macro="" textlink="">
      <xdr:nvSpPr>
        <xdr:cNvPr id="157" name="円/楕円 156"/>
        <xdr:cNvSpPr/>
      </xdr:nvSpPr>
      <xdr:spPr>
        <a:xfrm>
          <a:off x="12954000" y="3064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18</xdr:row>
      <xdr:rowOff>64606</xdr:rowOff>
    </xdr:from>
    <xdr:ext cx="762000" cy="259045"/>
    <xdr:sp macro="" textlink="">
      <xdr:nvSpPr>
        <xdr:cNvPr id="158" name="テキスト ボックス 157"/>
        <xdr:cNvSpPr txBox="1"/>
      </xdr:nvSpPr>
      <xdr:spPr>
        <a:xfrm>
          <a:off x="12623800" y="3150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昨年度と比べ０．</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ポイント</a:t>
          </a:r>
          <a:r>
            <a:rPr lang="ja-JP" altLang="en-US" sz="1100">
              <a:solidFill>
                <a:schemeClr val="dk1"/>
              </a:solidFill>
              <a:effectLst/>
              <a:latin typeface="+mn-lt"/>
              <a:ea typeface="+mn-ea"/>
              <a:cs typeface="+mn-cs"/>
            </a:rPr>
            <a:t>上昇し</a:t>
          </a:r>
          <a:r>
            <a:rPr lang="ja-JP" altLang="ja-JP" sz="1100">
              <a:solidFill>
                <a:schemeClr val="dk1"/>
              </a:solidFill>
              <a:effectLst/>
              <a:latin typeface="+mn-lt"/>
              <a:ea typeface="+mn-ea"/>
              <a:cs typeface="+mn-cs"/>
            </a:rPr>
            <a:t>ているが、類似団体と比較すると高い水準となっている。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社会保障費は、今後増加傾向が続く予測がされるため、公的扶助のあり方を念頭に制度設計を見直しながら施策の展開に努めたい。</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73" name="直線コネクタ 172"/>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4" name="テキスト ボックス 173"/>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5" name="直線コネクタ 174"/>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6" name="テキスト ボックス 175"/>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7" name="直線コネクタ 176"/>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8" name="テキスト ボックス 177"/>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9" name="直線コネクタ 178"/>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80" name="テキスト ボックス 179"/>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104140</xdr:rowOff>
    </xdr:from>
    <xdr:to>
      <xdr:col>7</xdr:col>
      <xdr:colOff>15875</xdr:colOff>
      <xdr:row>61</xdr:row>
      <xdr:rowOff>138430</xdr:rowOff>
    </xdr:to>
    <xdr:cxnSp macro="">
      <xdr:nvCxnSpPr>
        <xdr:cNvPr id="184" name="直線コネクタ 183"/>
        <xdr:cNvCxnSpPr/>
      </xdr:nvCxnSpPr>
      <xdr:spPr>
        <a:xfrm flipV="1">
          <a:off x="4826000" y="9019540"/>
          <a:ext cx="0" cy="1577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110507</xdr:rowOff>
    </xdr:from>
    <xdr:ext cx="762000" cy="259045"/>
    <xdr:sp macro="" textlink="">
      <xdr:nvSpPr>
        <xdr:cNvPr id="185" name="扶助費最小値テキスト"/>
        <xdr:cNvSpPr txBox="1"/>
      </xdr:nvSpPr>
      <xdr:spPr>
        <a:xfrm>
          <a:off x="4914900" y="10568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61</xdr:row>
      <xdr:rowOff>138430</xdr:rowOff>
    </xdr:from>
    <xdr:to>
      <xdr:col>7</xdr:col>
      <xdr:colOff>104775</xdr:colOff>
      <xdr:row>61</xdr:row>
      <xdr:rowOff>138430</xdr:rowOff>
    </xdr:to>
    <xdr:cxnSp macro="">
      <xdr:nvCxnSpPr>
        <xdr:cNvPr id="186" name="直線コネクタ 185"/>
        <xdr:cNvCxnSpPr/>
      </xdr:nvCxnSpPr>
      <xdr:spPr>
        <a:xfrm>
          <a:off x="4737100" y="10596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19067</xdr:rowOff>
    </xdr:from>
    <xdr:ext cx="762000" cy="259045"/>
    <xdr:sp macro="" textlink="">
      <xdr:nvSpPr>
        <xdr:cNvPr id="187" name="扶助費最大値テキスト"/>
        <xdr:cNvSpPr txBox="1"/>
      </xdr:nvSpPr>
      <xdr:spPr>
        <a:xfrm>
          <a:off x="4914900" y="876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104140</xdr:rowOff>
    </xdr:from>
    <xdr:to>
      <xdr:col>7</xdr:col>
      <xdr:colOff>104775</xdr:colOff>
      <xdr:row>52</xdr:row>
      <xdr:rowOff>104140</xdr:rowOff>
    </xdr:to>
    <xdr:cxnSp macro="">
      <xdr:nvCxnSpPr>
        <xdr:cNvPr id="188" name="直線コネクタ 187"/>
        <xdr:cNvCxnSpPr/>
      </xdr:nvCxnSpPr>
      <xdr:spPr>
        <a:xfrm>
          <a:off x="4737100" y="9019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104140</xdr:rowOff>
    </xdr:from>
    <xdr:to>
      <xdr:col>7</xdr:col>
      <xdr:colOff>15875</xdr:colOff>
      <xdr:row>58</xdr:row>
      <xdr:rowOff>127000</xdr:rowOff>
    </xdr:to>
    <xdr:cxnSp macro="">
      <xdr:nvCxnSpPr>
        <xdr:cNvPr id="189" name="直線コネクタ 188"/>
        <xdr:cNvCxnSpPr/>
      </xdr:nvCxnSpPr>
      <xdr:spPr>
        <a:xfrm>
          <a:off x="3987800" y="100482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90"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91" name="フローチャート : 判断 190"/>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104140</xdr:rowOff>
    </xdr:from>
    <xdr:to>
      <xdr:col>5</xdr:col>
      <xdr:colOff>549275</xdr:colOff>
      <xdr:row>59</xdr:row>
      <xdr:rowOff>1270</xdr:rowOff>
    </xdr:to>
    <xdr:cxnSp macro="">
      <xdr:nvCxnSpPr>
        <xdr:cNvPr id="192" name="直線コネクタ 191"/>
        <xdr:cNvCxnSpPr/>
      </xdr:nvCxnSpPr>
      <xdr:spPr>
        <a:xfrm flipV="1">
          <a:off x="3098800" y="1004824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167640</xdr:rowOff>
    </xdr:from>
    <xdr:to>
      <xdr:col>5</xdr:col>
      <xdr:colOff>600075</xdr:colOff>
      <xdr:row>57</xdr:row>
      <xdr:rowOff>97790</xdr:rowOff>
    </xdr:to>
    <xdr:sp macro="" textlink="">
      <xdr:nvSpPr>
        <xdr:cNvPr id="193" name="フローチャート : 判断 192"/>
        <xdr:cNvSpPr/>
      </xdr:nvSpPr>
      <xdr:spPr>
        <a:xfrm>
          <a:off x="39370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107967</xdr:rowOff>
    </xdr:from>
    <xdr:ext cx="736600" cy="259045"/>
    <xdr:sp macro="" textlink="">
      <xdr:nvSpPr>
        <xdr:cNvPr id="194" name="テキスト ボックス 193"/>
        <xdr:cNvSpPr txBox="1"/>
      </xdr:nvSpPr>
      <xdr:spPr>
        <a:xfrm>
          <a:off x="3606800" y="9537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58420</xdr:rowOff>
    </xdr:from>
    <xdr:to>
      <xdr:col>4</xdr:col>
      <xdr:colOff>346075</xdr:colOff>
      <xdr:row>59</xdr:row>
      <xdr:rowOff>1270</xdr:rowOff>
    </xdr:to>
    <xdr:cxnSp macro="">
      <xdr:nvCxnSpPr>
        <xdr:cNvPr id="195" name="直線コネクタ 194"/>
        <xdr:cNvCxnSpPr/>
      </xdr:nvCxnSpPr>
      <xdr:spPr>
        <a:xfrm>
          <a:off x="2209800" y="1000252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76200</xdr:rowOff>
    </xdr:from>
    <xdr:to>
      <xdr:col>4</xdr:col>
      <xdr:colOff>396875</xdr:colOff>
      <xdr:row>57</xdr:row>
      <xdr:rowOff>6350</xdr:rowOff>
    </xdr:to>
    <xdr:sp macro="" textlink="">
      <xdr:nvSpPr>
        <xdr:cNvPr id="196" name="フローチャート : 判断 195"/>
        <xdr:cNvSpPr/>
      </xdr:nvSpPr>
      <xdr:spPr>
        <a:xfrm>
          <a:off x="3048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16527</xdr:rowOff>
    </xdr:from>
    <xdr:ext cx="762000" cy="259045"/>
    <xdr:sp macro="" textlink="">
      <xdr:nvSpPr>
        <xdr:cNvPr id="197" name="テキスト ボックス 196"/>
        <xdr:cNvSpPr txBox="1"/>
      </xdr:nvSpPr>
      <xdr:spPr>
        <a:xfrm>
          <a:off x="2717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a:t>
          </a:r>
          <a:endParaRPr kumimoji="1" lang="ja-JP" altLang="en-US" sz="1000" b="1">
            <a:solidFill>
              <a:srgbClr val="000080"/>
            </a:solidFill>
            <a:latin typeface="ＭＳ Ｐゴシック"/>
          </a:endParaRPr>
        </a:p>
      </xdr:txBody>
    </xdr:sp>
    <xdr:clientData/>
  </xdr:oneCellAnchor>
  <xdr:twoCellAnchor>
    <xdr:from>
      <xdr:col>1</xdr:col>
      <xdr:colOff>625475</xdr:colOff>
      <xdr:row>58</xdr:row>
      <xdr:rowOff>12700</xdr:rowOff>
    </xdr:from>
    <xdr:to>
      <xdr:col>3</xdr:col>
      <xdr:colOff>142875</xdr:colOff>
      <xdr:row>58</xdr:row>
      <xdr:rowOff>58420</xdr:rowOff>
    </xdr:to>
    <xdr:cxnSp macro="">
      <xdr:nvCxnSpPr>
        <xdr:cNvPr id="198" name="直線コネクタ 197"/>
        <xdr:cNvCxnSpPr/>
      </xdr:nvCxnSpPr>
      <xdr:spPr>
        <a:xfrm>
          <a:off x="1320800" y="99568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110490</xdr:rowOff>
    </xdr:from>
    <xdr:to>
      <xdr:col>3</xdr:col>
      <xdr:colOff>193675</xdr:colOff>
      <xdr:row>56</xdr:row>
      <xdr:rowOff>40640</xdr:rowOff>
    </xdr:to>
    <xdr:sp macro="" textlink="">
      <xdr:nvSpPr>
        <xdr:cNvPr id="199" name="フローチャート : 判断 198"/>
        <xdr:cNvSpPr/>
      </xdr:nvSpPr>
      <xdr:spPr>
        <a:xfrm>
          <a:off x="2159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50817</xdr:rowOff>
    </xdr:from>
    <xdr:ext cx="762000" cy="259045"/>
    <xdr:sp macro="" textlink="">
      <xdr:nvSpPr>
        <xdr:cNvPr id="200" name="テキスト ボックス 199"/>
        <xdr:cNvSpPr txBox="1"/>
      </xdr:nvSpPr>
      <xdr:spPr>
        <a:xfrm>
          <a:off x="1828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64770</xdr:rowOff>
    </xdr:from>
    <xdr:to>
      <xdr:col>1</xdr:col>
      <xdr:colOff>676275</xdr:colOff>
      <xdr:row>55</xdr:row>
      <xdr:rowOff>166370</xdr:rowOff>
    </xdr:to>
    <xdr:sp macro="" textlink="">
      <xdr:nvSpPr>
        <xdr:cNvPr id="201" name="フローチャート : 判断 200"/>
        <xdr:cNvSpPr/>
      </xdr:nvSpPr>
      <xdr:spPr>
        <a:xfrm>
          <a:off x="1270000" y="949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5097</xdr:rowOff>
    </xdr:from>
    <xdr:ext cx="762000" cy="259045"/>
    <xdr:sp macro="" textlink="">
      <xdr:nvSpPr>
        <xdr:cNvPr id="202" name="テキスト ボックス 201"/>
        <xdr:cNvSpPr txBox="1"/>
      </xdr:nvSpPr>
      <xdr:spPr>
        <a:xfrm>
          <a:off x="939800" y="926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58</xdr:row>
      <xdr:rowOff>76200</xdr:rowOff>
    </xdr:from>
    <xdr:to>
      <xdr:col>7</xdr:col>
      <xdr:colOff>66675</xdr:colOff>
      <xdr:row>59</xdr:row>
      <xdr:rowOff>6350</xdr:rowOff>
    </xdr:to>
    <xdr:sp macro="" textlink="">
      <xdr:nvSpPr>
        <xdr:cNvPr id="208" name="円/楕円 207"/>
        <xdr:cNvSpPr/>
      </xdr:nvSpPr>
      <xdr:spPr>
        <a:xfrm>
          <a:off x="47752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48277</xdr:rowOff>
    </xdr:from>
    <xdr:ext cx="762000" cy="259045"/>
    <xdr:sp macro="" textlink="">
      <xdr:nvSpPr>
        <xdr:cNvPr id="209" name="扶助費該当値テキスト"/>
        <xdr:cNvSpPr txBox="1"/>
      </xdr:nvSpPr>
      <xdr:spPr>
        <a:xfrm>
          <a:off x="49149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5</xdr:col>
      <xdr:colOff>498475</xdr:colOff>
      <xdr:row>58</xdr:row>
      <xdr:rowOff>53340</xdr:rowOff>
    </xdr:from>
    <xdr:to>
      <xdr:col>5</xdr:col>
      <xdr:colOff>600075</xdr:colOff>
      <xdr:row>58</xdr:row>
      <xdr:rowOff>154940</xdr:rowOff>
    </xdr:to>
    <xdr:sp macro="" textlink="">
      <xdr:nvSpPr>
        <xdr:cNvPr id="210" name="円/楕円 209"/>
        <xdr:cNvSpPr/>
      </xdr:nvSpPr>
      <xdr:spPr>
        <a:xfrm>
          <a:off x="3937000" y="999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139717</xdr:rowOff>
    </xdr:from>
    <xdr:ext cx="736600" cy="259045"/>
    <xdr:sp macro="" textlink="">
      <xdr:nvSpPr>
        <xdr:cNvPr id="211" name="テキスト ボックス 210"/>
        <xdr:cNvSpPr txBox="1"/>
      </xdr:nvSpPr>
      <xdr:spPr>
        <a:xfrm>
          <a:off x="3606800" y="10083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121920</xdr:rowOff>
    </xdr:from>
    <xdr:to>
      <xdr:col>4</xdr:col>
      <xdr:colOff>396875</xdr:colOff>
      <xdr:row>59</xdr:row>
      <xdr:rowOff>52070</xdr:rowOff>
    </xdr:to>
    <xdr:sp macro="" textlink="">
      <xdr:nvSpPr>
        <xdr:cNvPr id="212" name="円/楕円 211"/>
        <xdr:cNvSpPr/>
      </xdr:nvSpPr>
      <xdr:spPr>
        <a:xfrm>
          <a:off x="3048000" y="10066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59</xdr:row>
      <xdr:rowOff>36847</xdr:rowOff>
    </xdr:from>
    <xdr:ext cx="762000" cy="259045"/>
    <xdr:sp macro="" textlink="">
      <xdr:nvSpPr>
        <xdr:cNvPr id="213" name="テキスト ボックス 212"/>
        <xdr:cNvSpPr txBox="1"/>
      </xdr:nvSpPr>
      <xdr:spPr>
        <a:xfrm>
          <a:off x="2717800" y="1015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7620</xdr:rowOff>
    </xdr:from>
    <xdr:to>
      <xdr:col>3</xdr:col>
      <xdr:colOff>193675</xdr:colOff>
      <xdr:row>58</xdr:row>
      <xdr:rowOff>109220</xdr:rowOff>
    </xdr:to>
    <xdr:sp macro="" textlink="">
      <xdr:nvSpPr>
        <xdr:cNvPr id="214" name="円/楕円 213"/>
        <xdr:cNvSpPr/>
      </xdr:nvSpPr>
      <xdr:spPr>
        <a:xfrm>
          <a:off x="2159000" y="995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93997</xdr:rowOff>
    </xdr:from>
    <xdr:ext cx="762000" cy="259045"/>
    <xdr:sp macro="" textlink="">
      <xdr:nvSpPr>
        <xdr:cNvPr id="215" name="テキスト ボックス 214"/>
        <xdr:cNvSpPr txBox="1"/>
      </xdr:nvSpPr>
      <xdr:spPr>
        <a:xfrm>
          <a:off x="1828800" y="1003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133350</xdr:rowOff>
    </xdr:from>
    <xdr:to>
      <xdr:col>1</xdr:col>
      <xdr:colOff>676275</xdr:colOff>
      <xdr:row>58</xdr:row>
      <xdr:rowOff>63500</xdr:rowOff>
    </xdr:to>
    <xdr:sp macro="" textlink="">
      <xdr:nvSpPr>
        <xdr:cNvPr id="216" name="円/楕円 215"/>
        <xdr:cNvSpPr/>
      </xdr:nvSpPr>
      <xdr:spPr>
        <a:xfrm>
          <a:off x="1270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48277</xdr:rowOff>
    </xdr:from>
    <xdr:ext cx="762000" cy="259045"/>
    <xdr:sp macro="" textlink="">
      <xdr:nvSpPr>
        <xdr:cNvPr id="217" name="テキスト ボックス 216"/>
        <xdr:cNvSpPr txBox="1"/>
      </xdr:nvSpPr>
      <xdr:spPr>
        <a:xfrm>
          <a:off x="939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昨年と比べ０．</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ポイント</a:t>
          </a:r>
          <a:r>
            <a:rPr lang="ja-JP" altLang="en-US" sz="1100">
              <a:solidFill>
                <a:schemeClr val="dk1"/>
              </a:solidFill>
              <a:effectLst/>
              <a:latin typeface="+mn-lt"/>
              <a:ea typeface="+mn-ea"/>
              <a:cs typeface="+mn-cs"/>
            </a:rPr>
            <a:t>減少し</a:t>
          </a:r>
          <a:r>
            <a:rPr lang="ja-JP" altLang="ja-JP" sz="1100">
              <a:solidFill>
                <a:schemeClr val="dk1"/>
              </a:solidFill>
              <a:effectLst/>
              <a:latin typeface="+mn-lt"/>
              <a:ea typeface="+mn-ea"/>
              <a:cs typeface="+mn-cs"/>
            </a:rPr>
            <a:t>、類似団体の数値と比較すると、３．</a:t>
          </a:r>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ポイント下回って</a:t>
          </a:r>
          <a:r>
            <a:rPr lang="ja-JP" altLang="en-US" sz="1100">
              <a:solidFill>
                <a:schemeClr val="dk1"/>
              </a:solidFill>
              <a:effectLst/>
              <a:latin typeface="+mn-lt"/>
              <a:ea typeface="+mn-ea"/>
              <a:cs typeface="+mn-cs"/>
            </a:rPr>
            <a:t>いる。</a:t>
          </a:r>
          <a:r>
            <a:rPr lang="ja-JP" altLang="ja-JP" sz="1100">
              <a:solidFill>
                <a:schemeClr val="dk1"/>
              </a:solidFill>
              <a:effectLst/>
              <a:latin typeface="+mn-lt"/>
              <a:ea typeface="+mn-ea"/>
              <a:cs typeface="+mn-cs"/>
            </a:rPr>
            <a:t>過去から類似団体の数値との差に大きく変動はなく、ほぼ同じ</a:t>
          </a:r>
          <a:r>
            <a:rPr lang="ja-JP" altLang="en-US" sz="1100">
              <a:solidFill>
                <a:schemeClr val="dk1"/>
              </a:solidFill>
              <a:effectLst/>
              <a:latin typeface="+mn-lt"/>
              <a:ea typeface="+mn-ea"/>
              <a:cs typeface="+mn-cs"/>
            </a:rPr>
            <a:t>ように</a:t>
          </a:r>
          <a:r>
            <a:rPr lang="ja-JP" altLang="ja-JP" sz="1100">
              <a:solidFill>
                <a:schemeClr val="dk1"/>
              </a:solidFill>
              <a:effectLst/>
              <a:latin typeface="+mn-lt"/>
              <a:ea typeface="+mn-ea"/>
              <a:cs typeface="+mn-cs"/>
            </a:rPr>
            <a:t>推移</a:t>
          </a:r>
          <a:r>
            <a:rPr lang="ja-JP" altLang="en-US" sz="1100">
              <a:solidFill>
                <a:schemeClr val="dk1"/>
              </a:solidFill>
              <a:effectLst/>
              <a:latin typeface="+mn-lt"/>
              <a:ea typeface="+mn-ea"/>
              <a:cs typeface="+mn-cs"/>
            </a:rPr>
            <a:t>していることがわかる</a:t>
          </a:r>
          <a:r>
            <a:rPr lang="ja-JP" altLang="ja-JP" sz="110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60</xdr:row>
      <xdr:rowOff>104140</xdr:rowOff>
    </xdr:to>
    <xdr:cxnSp macro="">
      <xdr:nvCxnSpPr>
        <xdr:cNvPr id="245" name="直線コネクタ 244"/>
        <xdr:cNvCxnSpPr/>
      </xdr:nvCxnSpPr>
      <xdr:spPr>
        <a:xfrm flipV="1">
          <a:off x="16510000" y="9232900"/>
          <a:ext cx="0" cy="1158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76217</xdr:rowOff>
    </xdr:from>
    <xdr:ext cx="762000" cy="259045"/>
    <xdr:sp macro="" textlink="">
      <xdr:nvSpPr>
        <xdr:cNvPr id="246" name="その他最小値テキスト"/>
        <xdr:cNvSpPr txBox="1"/>
      </xdr:nvSpPr>
      <xdr:spPr>
        <a:xfrm>
          <a:off x="16598900" y="10363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22.2</a:t>
          </a:r>
          <a:endParaRPr kumimoji="1" lang="ja-JP" altLang="en-US" sz="1000" b="1">
            <a:latin typeface="ＭＳ Ｐゴシック"/>
          </a:endParaRPr>
        </a:p>
      </xdr:txBody>
    </xdr:sp>
    <xdr:clientData/>
  </xdr:oneCellAnchor>
  <xdr:twoCellAnchor>
    <xdr:from>
      <xdr:col>23</xdr:col>
      <xdr:colOff>628650</xdr:colOff>
      <xdr:row>60</xdr:row>
      <xdr:rowOff>104140</xdr:rowOff>
    </xdr:from>
    <xdr:to>
      <xdr:col>24</xdr:col>
      <xdr:colOff>120650</xdr:colOff>
      <xdr:row>60</xdr:row>
      <xdr:rowOff>104140</xdr:rowOff>
    </xdr:to>
    <xdr:cxnSp macro="">
      <xdr:nvCxnSpPr>
        <xdr:cNvPr id="247" name="直線コネクタ 246"/>
        <xdr:cNvCxnSpPr/>
      </xdr:nvCxnSpPr>
      <xdr:spPr>
        <a:xfrm>
          <a:off x="16421100" y="10391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8"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9" name="直線コネクタ 248"/>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69850</xdr:rowOff>
    </xdr:from>
    <xdr:to>
      <xdr:col>24</xdr:col>
      <xdr:colOff>31750</xdr:colOff>
      <xdr:row>55</xdr:row>
      <xdr:rowOff>77470</xdr:rowOff>
    </xdr:to>
    <xdr:cxnSp macro="">
      <xdr:nvCxnSpPr>
        <xdr:cNvPr id="250" name="直線コネクタ 249"/>
        <xdr:cNvCxnSpPr/>
      </xdr:nvCxnSpPr>
      <xdr:spPr>
        <a:xfrm flipV="1">
          <a:off x="15671800" y="94996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78757</xdr:rowOff>
    </xdr:from>
    <xdr:ext cx="762000" cy="259045"/>
    <xdr:sp macro="" textlink="">
      <xdr:nvSpPr>
        <xdr:cNvPr id="251" name="その他平均値テキスト"/>
        <xdr:cNvSpPr txBox="1"/>
      </xdr:nvSpPr>
      <xdr:spPr>
        <a:xfrm>
          <a:off x="16598900" y="9679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106680</xdr:rowOff>
    </xdr:from>
    <xdr:to>
      <xdr:col>24</xdr:col>
      <xdr:colOff>82550</xdr:colOff>
      <xdr:row>57</xdr:row>
      <xdr:rowOff>36830</xdr:rowOff>
    </xdr:to>
    <xdr:sp macro="" textlink="">
      <xdr:nvSpPr>
        <xdr:cNvPr id="252" name="フローチャート : 判断 251"/>
        <xdr:cNvSpPr/>
      </xdr:nvSpPr>
      <xdr:spPr>
        <a:xfrm>
          <a:off x="164592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39370</xdr:rowOff>
    </xdr:from>
    <xdr:to>
      <xdr:col>22</xdr:col>
      <xdr:colOff>565150</xdr:colOff>
      <xdr:row>55</xdr:row>
      <xdr:rowOff>77470</xdr:rowOff>
    </xdr:to>
    <xdr:cxnSp macro="">
      <xdr:nvCxnSpPr>
        <xdr:cNvPr id="253" name="直線コネクタ 252"/>
        <xdr:cNvCxnSpPr/>
      </xdr:nvCxnSpPr>
      <xdr:spPr>
        <a:xfrm>
          <a:off x="14782800" y="94691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129540</xdr:rowOff>
    </xdr:from>
    <xdr:to>
      <xdr:col>22</xdr:col>
      <xdr:colOff>615950</xdr:colOff>
      <xdr:row>57</xdr:row>
      <xdr:rowOff>59690</xdr:rowOff>
    </xdr:to>
    <xdr:sp macro="" textlink="">
      <xdr:nvSpPr>
        <xdr:cNvPr id="254" name="フローチャート : 判断 253"/>
        <xdr:cNvSpPr/>
      </xdr:nvSpPr>
      <xdr:spPr>
        <a:xfrm>
          <a:off x="15621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44467</xdr:rowOff>
    </xdr:from>
    <xdr:ext cx="736600" cy="259045"/>
    <xdr:sp macro="" textlink="">
      <xdr:nvSpPr>
        <xdr:cNvPr id="255" name="テキスト ボックス 254"/>
        <xdr:cNvSpPr txBox="1"/>
      </xdr:nvSpPr>
      <xdr:spPr>
        <a:xfrm>
          <a:off x="15290800" y="9817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157480</xdr:rowOff>
    </xdr:from>
    <xdr:to>
      <xdr:col>21</xdr:col>
      <xdr:colOff>361950</xdr:colOff>
      <xdr:row>55</xdr:row>
      <xdr:rowOff>39370</xdr:rowOff>
    </xdr:to>
    <xdr:cxnSp macro="">
      <xdr:nvCxnSpPr>
        <xdr:cNvPr id="256" name="直線コネクタ 255"/>
        <xdr:cNvCxnSpPr/>
      </xdr:nvCxnSpPr>
      <xdr:spPr>
        <a:xfrm>
          <a:off x="13893800" y="94157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53340</xdr:rowOff>
    </xdr:from>
    <xdr:to>
      <xdr:col>21</xdr:col>
      <xdr:colOff>412750</xdr:colOff>
      <xdr:row>56</xdr:row>
      <xdr:rowOff>154940</xdr:rowOff>
    </xdr:to>
    <xdr:sp macro="" textlink="">
      <xdr:nvSpPr>
        <xdr:cNvPr id="257" name="フローチャート : 判断 256"/>
        <xdr:cNvSpPr/>
      </xdr:nvSpPr>
      <xdr:spPr>
        <a:xfrm>
          <a:off x="14732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139717</xdr:rowOff>
    </xdr:from>
    <xdr:ext cx="762000" cy="259045"/>
    <xdr:sp macro="" textlink="">
      <xdr:nvSpPr>
        <xdr:cNvPr id="258" name="テキスト ボックス 257"/>
        <xdr:cNvSpPr txBox="1"/>
      </xdr:nvSpPr>
      <xdr:spPr>
        <a:xfrm>
          <a:off x="14401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134620</xdr:rowOff>
    </xdr:from>
    <xdr:to>
      <xdr:col>20</xdr:col>
      <xdr:colOff>158750</xdr:colOff>
      <xdr:row>54</xdr:row>
      <xdr:rowOff>157480</xdr:rowOff>
    </xdr:to>
    <xdr:cxnSp macro="">
      <xdr:nvCxnSpPr>
        <xdr:cNvPr id="259" name="直線コネクタ 258"/>
        <xdr:cNvCxnSpPr/>
      </xdr:nvCxnSpPr>
      <xdr:spPr>
        <a:xfrm>
          <a:off x="13004800" y="93929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38100</xdr:rowOff>
    </xdr:from>
    <xdr:to>
      <xdr:col>20</xdr:col>
      <xdr:colOff>209550</xdr:colOff>
      <xdr:row>56</xdr:row>
      <xdr:rowOff>139700</xdr:rowOff>
    </xdr:to>
    <xdr:sp macro="" textlink="">
      <xdr:nvSpPr>
        <xdr:cNvPr id="260" name="フローチャート : 判断 259"/>
        <xdr:cNvSpPr/>
      </xdr:nvSpPr>
      <xdr:spPr>
        <a:xfrm>
          <a:off x="13843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124477</xdr:rowOff>
    </xdr:from>
    <xdr:ext cx="762000" cy="259045"/>
    <xdr:sp macro="" textlink="">
      <xdr:nvSpPr>
        <xdr:cNvPr id="261" name="テキスト ボックス 260"/>
        <xdr:cNvSpPr txBox="1"/>
      </xdr:nvSpPr>
      <xdr:spPr>
        <a:xfrm>
          <a:off x="13512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140970</xdr:rowOff>
    </xdr:from>
    <xdr:to>
      <xdr:col>19</xdr:col>
      <xdr:colOff>6350</xdr:colOff>
      <xdr:row>56</xdr:row>
      <xdr:rowOff>71120</xdr:rowOff>
    </xdr:to>
    <xdr:sp macro="" textlink="">
      <xdr:nvSpPr>
        <xdr:cNvPr id="262" name="フローチャート : 判断 261"/>
        <xdr:cNvSpPr/>
      </xdr:nvSpPr>
      <xdr:spPr>
        <a:xfrm>
          <a:off x="12954000" y="957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55897</xdr:rowOff>
    </xdr:from>
    <xdr:ext cx="762000" cy="259045"/>
    <xdr:sp macro="" textlink="">
      <xdr:nvSpPr>
        <xdr:cNvPr id="263" name="テキスト ボックス 262"/>
        <xdr:cNvSpPr txBox="1"/>
      </xdr:nvSpPr>
      <xdr:spPr>
        <a:xfrm>
          <a:off x="12623800" y="965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19050</xdr:rowOff>
    </xdr:from>
    <xdr:to>
      <xdr:col>24</xdr:col>
      <xdr:colOff>82550</xdr:colOff>
      <xdr:row>55</xdr:row>
      <xdr:rowOff>120650</xdr:rowOff>
    </xdr:to>
    <xdr:sp macro="" textlink="">
      <xdr:nvSpPr>
        <xdr:cNvPr id="269" name="円/楕円 268"/>
        <xdr:cNvSpPr/>
      </xdr:nvSpPr>
      <xdr:spPr>
        <a:xfrm>
          <a:off x="164592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35577</xdr:rowOff>
    </xdr:from>
    <xdr:ext cx="762000" cy="259045"/>
    <xdr:sp macro="" textlink="">
      <xdr:nvSpPr>
        <xdr:cNvPr id="270" name="その他該当値テキスト"/>
        <xdr:cNvSpPr txBox="1"/>
      </xdr:nvSpPr>
      <xdr:spPr>
        <a:xfrm>
          <a:off x="165989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26670</xdr:rowOff>
    </xdr:from>
    <xdr:to>
      <xdr:col>22</xdr:col>
      <xdr:colOff>615950</xdr:colOff>
      <xdr:row>55</xdr:row>
      <xdr:rowOff>128270</xdr:rowOff>
    </xdr:to>
    <xdr:sp macro="" textlink="">
      <xdr:nvSpPr>
        <xdr:cNvPr id="271" name="円/楕円 270"/>
        <xdr:cNvSpPr/>
      </xdr:nvSpPr>
      <xdr:spPr>
        <a:xfrm>
          <a:off x="15621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138447</xdr:rowOff>
    </xdr:from>
    <xdr:ext cx="736600" cy="259045"/>
    <xdr:sp macro="" textlink="">
      <xdr:nvSpPr>
        <xdr:cNvPr id="272" name="テキスト ボックス 271"/>
        <xdr:cNvSpPr txBox="1"/>
      </xdr:nvSpPr>
      <xdr:spPr>
        <a:xfrm>
          <a:off x="15290800" y="9225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160020</xdr:rowOff>
    </xdr:from>
    <xdr:to>
      <xdr:col>21</xdr:col>
      <xdr:colOff>412750</xdr:colOff>
      <xdr:row>55</xdr:row>
      <xdr:rowOff>90170</xdr:rowOff>
    </xdr:to>
    <xdr:sp macro="" textlink="">
      <xdr:nvSpPr>
        <xdr:cNvPr id="273" name="円/楕円 272"/>
        <xdr:cNvSpPr/>
      </xdr:nvSpPr>
      <xdr:spPr>
        <a:xfrm>
          <a:off x="14732000" y="941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100347</xdr:rowOff>
    </xdr:from>
    <xdr:ext cx="762000" cy="259045"/>
    <xdr:sp macro="" textlink="">
      <xdr:nvSpPr>
        <xdr:cNvPr id="274" name="テキスト ボックス 273"/>
        <xdr:cNvSpPr txBox="1"/>
      </xdr:nvSpPr>
      <xdr:spPr>
        <a:xfrm>
          <a:off x="14401800" y="918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106680</xdr:rowOff>
    </xdr:from>
    <xdr:to>
      <xdr:col>20</xdr:col>
      <xdr:colOff>209550</xdr:colOff>
      <xdr:row>55</xdr:row>
      <xdr:rowOff>36830</xdr:rowOff>
    </xdr:to>
    <xdr:sp macro="" textlink="">
      <xdr:nvSpPr>
        <xdr:cNvPr id="275" name="円/楕円 274"/>
        <xdr:cNvSpPr/>
      </xdr:nvSpPr>
      <xdr:spPr>
        <a:xfrm>
          <a:off x="13843000" y="936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47007</xdr:rowOff>
    </xdr:from>
    <xdr:ext cx="762000" cy="259045"/>
    <xdr:sp macro="" textlink="">
      <xdr:nvSpPr>
        <xdr:cNvPr id="276" name="テキスト ボックス 275"/>
        <xdr:cNvSpPr txBox="1"/>
      </xdr:nvSpPr>
      <xdr:spPr>
        <a:xfrm>
          <a:off x="13512800" y="913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83820</xdr:rowOff>
    </xdr:from>
    <xdr:to>
      <xdr:col>19</xdr:col>
      <xdr:colOff>6350</xdr:colOff>
      <xdr:row>55</xdr:row>
      <xdr:rowOff>13970</xdr:rowOff>
    </xdr:to>
    <xdr:sp macro="" textlink="">
      <xdr:nvSpPr>
        <xdr:cNvPr id="277" name="円/楕円 276"/>
        <xdr:cNvSpPr/>
      </xdr:nvSpPr>
      <xdr:spPr>
        <a:xfrm>
          <a:off x="12954000" y="934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24147</xdr:rowOff>
    </xdr:from>
    <xdr:ext cx="762000" cy="259045"/>
    <xdr:sp macro="" textlink="">
      <xdr:nvSpPr>
        <xdr:cNvPr id="278" name="テキスト ボックス 277"/>
        <xdr:cNvSpPr txBox="1"/>
      </xdr:nvSpPr>
      <xdr:spPr>
        <a:xfrm>
          <a:off x="12623800" y="911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類似団体平均とほぼ同水準となっている。　</a:t>
          </a:r>
          <a:endParaRPr lang="ja-JP" altLang="ja-JP" sz="1400">
            <a:effectLst/>
          </a:endParaRPr>
        </a:p>
        <a:p>
          <a:pPr algn="l" rtl="1"/>
          <a:r>
            <a:rPr lang="ja-JP" altLang="ja-JP" sz="1100">
              <a:solidFill>
                <a:schemeClr val="dk1"/>
              </a:solidFill>
              <a:effectLst/>
              <a:latin typeface="+mn-lt"/>
              <a:ea typeface="+mn-ea"/>
              <a:cs typeface="+mn-cs"/>
            </a:rPr>
            <a:t>　補助金、交付金等の本旨を見極め、制度設計を定期的に見直しを図りながら、適正な施策の展開に努めていきたい。</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3" name="直線コネクタ 292"/>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4" name="テキスト ボックス 293"/>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5" name="直線コネクタ 294"/>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6" name="テキスト ボックス 295"/>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7" name="直線コネクタ 296"/>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8" name="テキスト ボックス 297"/>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9" name="直線コネクタ 298"/>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0" name="テキスト ボックス 299"/>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1" name="直線コネクタ 300"/>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35560</xdr:rowOff>
    </xdr:from>
    <xdr:to>
      <xdr:col>24</xdr:col>
      <xdr:colOff>31750</xdr:colOff>
      <xdr:row>40</xdr:row>
      <xdr:rowOff>17272</xdr:rowOff>
    </xdr:to>
    <xdr:cxnSp macro="">
      <xdr:nvCxnSpPr>
        <xdr:cNvPr id="303" name="直線コネクタ 302"/>
        <xdr:cNvCxnSpPr/>
      </xdr:nvCxnSpPr>
      <xdr:spPr>
        <a:xfrm flipV="1">
          <a:off x="16510000" y="5864860"/>
          <a:ext cx="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160799</xdr:rowOff>
    </xdr:from>
    <xdr:ext cx="762000" cy="259045"/>
    <xdr:sp macro="" textlink="">
      <xdr:nvSpPr>
        <xdr:cNvPr id="304" name="補助費等最小値テキスト"/>
        <xdr:cNvSpPr txBox="1"/>
      </xdr:nvSpPr>
      <xdr:spPr>
        <a:xfrm>
          <a:off x="16598900" y="684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25.1</a:t>
          </a:r>
          <a:endParaRPr kumimoji="1" lang="ja-JP" altLang="en-US" sz="1000" b="1">
            <a:latin typeface="ＭＳ Ｐゴシック"/>
          </a:endParaRPr>
        </a:p>
      </xdr:txBody>
    </xdr:sp>
    <xdr:clientData/>
  </xdr:oneCellAnchor>
  <xdr:twoCellAnchor>
    <xdr:from>
      <xdr:col>23</xdr:col>
      <xdr:colOff>628650</xdr:colOff>
      <xdr:row>40</xdr:row>
      <xdr:rowOff>17272</xdr:rowOff>
    </xdr:from>
    <xdr:to>
      <xdr:col>24</xdr:col>
      <xdr:colOff>120650</xdr:colOff>
      <xdr:row>40</xdr:row>
      <xdr:rowOff>17272</xdr:rowOff>
    </xdr:to>
    <xdr:cxnSp macro="">
      <xdr:nvCxnSpPr>
        <xdr:cNvPr id="305" name="直線コネクタ 304"/>
        <xdr:cNvCxnSpPr/>
      </xdr:nvCxnSpPr>
      <xdr:spPr>
        <a:xfrm>
          <a:off x="16421100" y="6875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121937</xdr:rowOff>
    </xdr:from>
    <xdr:ext cx="762000" cy="259045"/>
    <xdr:sp macro="" textlink="">
      <xdr:nvSpPr>
        <xdr:cNvPr id="306" name="補助費等最大値テキスト"/>
        <xdr:cNvSpPr txBox="1"/>
      </xdr:nvSpPr>
      <xdr:spPr>
        <a:xfrm>
          <a:off x="16598900" y="5608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23</xdr:col>
      <xdr:colOff>628650</xdr:colOff>
      <xdr:row>34</xdr:row>
      <xdr:rowOff>35560</xdr:rowOff>
    </xdr:from>
    <xdr:to>
      <xdr:col>24</xdr:col>
      <xdr:colOff>120650</xdr:colOff>
      <xdr:row>34</xdr:row>
      <xdr:rowOff>35560</xdr:rowOff>
    </xdr:to>
    <xdr:cxnSp macro="">
      <xdr:nvCxnSpPr>
        <xdr:cNvPr id="307" name="直線コネクタ 306"/>
        <xdr:cNvCxnSpPr/>
      </xdr:nvCxnSpPr>
      <xdr:spPr>
        <a:xfrm>
          <a:off x="16421100" y="5864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10414</xdr:rowOff>
    </xdr:from>
    <xdr:to>
      <xdr:col>24</xdr:col>
      <xdr:colOff>31750</xdr:colOff>
      <xdr:row>37</xdr:row>
      <xdr:rowOff>19558</xdr:rowOff>
    </xdr:to>
    <xdr:cxnSp macro="">
      <xdr:nvCxnSpPr>
        <xdr:cNvPr id="308" name="直線コネクタ 307"/>
        <xdr:cNvCxnSpPr/>
      </xdr:nvCxnSpPr>
      <xdr:spPr>
        <a:xfrm flipV="1">
          <a:off x="15671800" y="6354064"/>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148861</xdr:rowOff>
    </xdr:from>
    <xdr:ext cx="762000" cy="259045"/>
    <xdr:sp macro="" textlink="">
      <xdr:nvSpPr>
        <xdr:cNvPr id="309" name="補助費等平均値テキスト"/>
        <xdr:cNvSpPr txBox="1"/>
      </xdr:nvSpPr>
      <xdr:spPr>
        <a:xfrm>
          <a:off x="16598900" y="63210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5334</xdr:rowOff>
    </xdr:from>
    <xdr:to>
      <xdr:col>24</xdr:col>
      <xdr:colOff>82550</xdr:colOff>
      <xdr:row>37</xdr:row>
      <xdr:rowOff>106934</xdr:rowOff>
    </xdr:to>
    <xdr:sp macro="" textlink="">
      <xdr:nvSpPr>
        <xdr:cNvPr id="310" name="フローチャート : 判断 309"/>
        <xdr:cNvSpPr/>
      </xdr:nvSpPr>
      <xdr:spPr>
        <a:xfrm>
          <a:off x="164592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19558</xdr:rowOff>
    </xdr:from>
    <xdr:to>
      <xdr:col>22</xdr:col>
      <xdr:colOff>565150</xdr:colOff>
      <xdr:row>37</xdr:row>
      <xdr:rowOff>83566</xdr:rowOff>
    </xdr:to>
    <xdr:cxnSp macro="">
      <xdr:nvCxnSpPr>
        <xdr:cNvPr id="311" name="直線コネクタ 310"/>
        <xdr:cNvCxnSpPr/>
      </xdr:nvCxnSpPr>
      <xdr:spPr>
        <a:xfrm flipV="1">
          <a:off x="14782800" y="636320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158496</xdr:rowOff>
    </xdr:from>
    <xdr:to>
      <xdr:col>22</xdr:col>
      <xdr:colOff>615950</xdr:colOff>
      <xdr:row>37</xdr:row>
      <xdr:rowOff>88646</xdr:rowOff>
    </xdr:to>
    <xdr:sp macro="" textlink="">
      <xdr:nvSpPr>
        <xdr:cNvPr id="312" name="フローチャート : 判断 311"/>
        <xdr:cNvSpPr/>
      </xdr:nvSpPr>
      <xdr:spPr>
        <a:xfrm>
          <a:off x="15621000" y="633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73423</xdr:rowOff>
    </xdr:from>
    <xdr:ext cx="736600" cy="259045"/>
    <xdr:sp macro="" textlink="">
      <xdr:nvSpPr>
        <xdr:cNvPr id="313" name="テキスト ボックス 312"/>
        <xdr:cNvSpPr txBox="1"/>
      </xdr:nvSpPr>
      <xdr:spPr>
        <a:xfrm>
          <a:off x="15290800" y="6417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19558</xdr:rowOff>
    </xdr:from>
    <xdr:to>
      <xdr:col>21</xdr:col>
      <xdr:colOff>361950</xdr:colOff>
      <xdr:row>37</xdr:row>
      <xdr:rowOff>83566</xdr:rowOff>
    </xdr:to>
    <xdr:cxnSp macro="">
      <xdr:nvCxnSpPr>
        <xdr:cNvPr id="314" name="直線コネクタ 313"/>
        <xdr:cNvCxnSpPr/>
      </xdr:nvCxnSpPr>
      <xdr:spPr>
        <a:xfrm>
          <a:off x="13893800" y="636320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163068</xdr:rowOff>
    </xdr:from>
    <xdr:to>
      <xdr:col>21</xdr:col>
      <xdr:colOff>412750</xdr:colOff>
      <xdr:row>37</xdr:row>
      <xdr:rowOff>93218</xdr:rowOff>
    </xdr:to>
    <xdr:sp macro="" textlink="">
      <xdr:nvSpPr>
        <xdr:cNvPr id="315" name="フローチャート : 判断 314"/>
        <xdr:cNvSpPr/>
      </xdr:nvSpPr>
      <xdr:spPr>
        <a:xfrm>
          <a:off x="147320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103395</xdr:rowOff>
    </xdr:from>
    <xdr:ext cx="762000" cy="259045"/>
    <xdr:sp macro="" textlink="">
      <xdr:nvSpPr>
        <xdr:cNvPr id="316" name="テキスト ボックス 315"/>
        <xdr:cNvSpPr txBox="1"/>
      </xdr:nvSpPr>
      <xdr:spPr>
        <a:xfrm>
          <a:off x="14401800" y="6104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19558</xdr:rowOff>
    </xdr:from>
    <xdr:to>
      <xdr:col>20</xdr:col>
      <xdr:colOff>158750</xdr:colOff>
      <xdr:row>37</xdr:row>
      <xdr:rowOff>60706</xdr:rowOff>
    </xdr:to>
    <xdr:cxnSp macro="">
      <xdr:nvCxnSpPr>
        <xdr:cNvPr id="317" name="直線コネクタ 316"/>
        <xdr:cNvCxnSpPr/>
      </xdr:nvCxnSpPr>
      <xdr:spPr>
        <a:xfrm flipV="1">
          <a:off x="13004800" y="636320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103632</xdr:rowOff>
    </xdr:from>
    <xdr:to>
      <xdr:col>20</xdr:col>
      <xdr:colOff>209550</xdr:colOff>
      <xdr:row>37</xdr:row>
      <xdr:rowOff>33782</xdr:rowOff>
    </xdr:to>
    <xdr:sp macro="" textlink="">
      <xdr:nvSpPr>
        <xdr:cNvPr id="318" name="フローチャート : 判断 317"/>
        <xdr:cNvSpPr/>
      </xdr:nvSpPr>
      <xdr:spPr>
        <a:xfrm>
          <a:off x="13843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43959</xdr:rowOff>
    </xdr:from>
    <xdr:ext cx="762000" cy="259045"/>
    <xdr:sp macro="" textlink="">
      <xdr:nvSpPr>
        <xdr:cNvPr id="319" name="テキスト ボックス 318"/>
        <xdr:cNvSpPr txBox="1"/>
      </xdr:nvSpPr>
      <xdr:spPr>
        <a:xfrm>
          <a:off x="13512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144780</xdr:rowOff>
    </xdr:from>
    <xdr:to>
      <xdr:col>19</xdr:col>
      <xdr:colOff>6350</xdr:colOff>
      <xdr:row>37</xdr:row>
      <xdr:rowOff>74930</xdr:rowOff>
    </xdr:to>
    <xdr:sp macro="" textlink="">
      <xdr:nvSpPr>
        <xdr:cNvPr id="320" name="フローチャート : 判断 319"/>
        <xdr:cNvSpPr/>
      </xdr:nvSpPr>
      <xdr:spPr>
        <a:xfrm>
          <a:off x="12954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85107</xdr:rowOff>
    </xdr:from>
    <xdr:ext cx="762000" cy="259045"/>
    <xdr:sp macro="" textlink="">
      <xdr:nvSpPr>
        <xdr:cNvPr id="321" name="テキスト ボックス 320"/>
        <xdr:cNvSpPr txBox="1"/>
      </xdr:nvSpPr>
      <xdr:spPr>
        <a:xfrm>
          <a:off x="12623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131064</xdr:rowOff>
    </xdr:from>
    <xdr:to>
      <xdr:col>24</xdr:col>
      <xdr:colOff>82550</xdr:colOff>
      <xdr:row>37</xdr:row>
      <xdr:rowOff>61214</xdr:rowOff>
    </xdr:to>
    <xdr:sp macro="" textlink="">
      <xdr:nvSpPr>
        <xdr:cNvPr id="327" name="円/楕円 326"/>
        <xdr:cNvSpPr/>
      </xdr:nvSpPr>
      <xdr:spPr>
        <a:xfrm>
          <a:off x="16459200" y="6303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147591</xdr:rowOff>
    </xdr:from>
    <xdr:ext cx="762000" cy="259045"/>
    <xdr:sp macro="" textlink="">
      <xdr:nvSpPr>
        <xdr:cNvPr id="328" name="補助費等該当値テキスト"/>
        <xdr:cNvSpPr txBox="1"/>
      </xdr:nvSpPr>
      <xdr:spPr>
        <a:xfrm>
          <a:off x="16598900" y="6148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140208</xdr:rowOff>
    </xdr:from>
    <xdr:to>
      <xdr:col>22</xdr:col>
      <xdr:colOff>615950</xdr:colOff>
      <xdr:row>37</xdr:row>
      <xdr:rowOff>70358</xdr:rowOff>
    </xdr:to>
    <xdr:sp macro="" textlink="">
      <xdr:nvSpPr>
        <xdr:cNvPr id="329" name="円/楕円 328"/>
        <xdr:cNvSpPr/>
      </xdr:nvSpPr>
      <xdr:spPr>
        <a:xfrm>
          <a:off x="156210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80535</xdr:rowOff>
    </xdr:from>
    <xdr:ext cx="736600" cy="259045"/>
    <xdr:sp macro="" textlink="">
      <xdr:nvSpPr>
        <xdr:cNvPr id="330" name="テキスト ボックス 329"/>
        <xdr:cNvSpPr txBox="1"/>
      </xdr:nvSpPr>
      <xdr:spPr>
        <a:xfrm>
          <a:off x="15290800" y="60812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32766</xdr:rowOff>
    </xdr:from>
    <xdr:to>
      <xdr:col>21</xdr:col>
      <xdr:colOff>412750</xdr:colOff>
      <xdr:row>37</xdr:row>
      <xdr:rowOff>134366</xdr:rowOff>
    </xdr:to>
    <xdr:sp macro="" textlink="">
      <xdr:nvSpPr>
        <xdr:cNvPr id="331" name="円/楕円 330"/>
        <xdr:cNvSpPr/>
      </xdr:nvSpPr>
      <xdr:spPr>
        <a:xfrm>
          <a:off x="14732000" y="6376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119143</xdr:rowOff>
    </xdr:from>
    <xdr:ext cx="762000" cy="259045"/>
    <xdr:sp macro="" textlink="">
      <xdr:nvSpPr>
        <xdr:cNvPr id="332" name="テキスト ボックス 331"/>
        <xdr:cNvSpPr txBox="1"/>
      </xdr:nvSpPr>
      <xdr:spPr>
        <a:xfrm>
          <a:off x="14401800" y="6462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140208</xdr:rowOff>
    </xdr:from>
    <xdr:to>
      <xdr:col>20</xdr:col>
      <xdr:colOff>209550</xdr:colOff>
      <xdr:row>37</xdr:row>
      <xdr:rowOff>70358</xdr:rowOff>
    </xdr:to>
    <xdr:sp macro="" textlink="">
      <xdr:nvSpPr>
        <xdr:cNvPr id="333" name="円/楕円 332"/>
        <xdr:cNvSpPr/>
      </xdr:nvSpPr>
      <xdr:spPr>
        <a:xfrm>
          <a:off x="138430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55135</xdr:rowOff>
    </xdr:from>
    <xdr:ext cx="762000" cy="259045"/>
    <xdr:sp macro="" textlink="">
      <xdr:nvSpPr>
        <xdr:cNvPr id="334" name="テキスト ボックス 333"/>
        <xdr:cNvSpPr txBox="1"/>
      </xdr:nvSpPr>
      <xdr:spPr>
        <a:xfrm>
          <a:off x="13512800" y="6398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9906</xdr:rowOff>
    </xdr:from>
    <xdr:to>
      <xdr:col>19</xdr:col>
      <xdr:colOff>6350</xdr:colOff>
      <xdr:row>37</xdr:row>
      <xdr:rowOff>111506</xdr:rowOff>
    </xdr:to>
    <xdr:sp macro="" textlink="">
      <xdr:nvSpPr>
        <xdr:cNvPr id="335" name="円/楕円 334"/>
        <xdr:cNvSpPr/>
      </xdr:nvSpPr>
      <xdr:spPr>
        <a:xfrm>
          <a:off x="12954000" y="63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96283</xdr:rowOff>
    </xdr:from>
    <xdr:ext cx="762000" cy="259045"/>
    <xdr:sp macro="" textlink="">
      <xdr:nvSpPr>
        <xdr:cNvPr id="336" name="テキスト ボックス 335"/>
        <xdr:cNvSpPr txBox="1"/>
      </xdr:nvSpPr>
      <xdr:spPr>
        <a:xfrm>
          <a:off x="12623800" y="643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昨年度と比べると０．２ポイント上昇してはいるものの、類似団体の平均値と比べても非常に低い水準となっている。これは、昭和５０年代の中頃から着手してきた公共施設整備に係る町債の元金償還が徐々に完了したことによるものである。</a:t>
          </a:r>
          <a:endParaRPr lang="ja-JP" altLang="ja-JP" sz="1400">
            <a:effectLst/>
          </a:endParaRPr>
        </a:p>
        <a:p>
          <a:pPr eaLnBrk="1" fontAlgn="auto" latinLnBrk="0" hangingPunct="1"/>
          <a:r>
            <a:rPr lang="ja-JP" altLang="ja-JP" sz="1100">
              <a:solidFill>
                <a:schemeClr val="dk1"/>
              </a:solidFill>
              <a:effectLst/>
              <a:latin typeface="+mn-lt"/>
              <a:ea typeface="+mn-ea"/>
              <a:cs typeface="+mn-cs"/>
            </a:rPr>
            <a:t>　今後は、近年施行した学校整備事業に係る町債の償還が始まっていくため、増加することが予測されるが、地方債を有効に活用しながら、堅実な財政運営に努めていきたい。</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1" name="直線コネクタ 350"/>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2" name="テキスト ボックス 351"/>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3" name="直線コネクタ 352"/>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4" name="テキスト ボックス 353"/>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5" name="直線コネクタ 354"/>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6" name="テキスト ボックス 355"/>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7" name="直線コネクタ 356"/>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8" name="テキスト ボックス 357"/>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9" name="直線コネクタ 358"/>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0" name="テキスト ボックス 359"/>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1" name="直線コネクタ 360"/>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2" name="テキスト ボックス 361"/>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111760</xdr:rowOff>
    </xdr:from>
    <xdr:to>
      <xdr:col>7</xdr:col>
      <xdr:colOff>15875</xdr:colOff>
      <xdr:row>80</xdr:row>
      <xdr:rowOff>142239</xdr:rowOff>
    </xdr:to>
    <xdr:cxnSp macro="">
      <xdr:nvCxnSpPr>
        <xdr:cNvPr id="364" name="直線コネクタ 363"/>
        <xdr:cNvCxnSpPr/>
      </xdr:nvCxnSpPr>
      <xdr:spPr>
        <a:xfrm flipV="1">
          <a:off x="4826000" y="12456160"/>
          <a:ext cx="0" cy="14020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114316</xdr:rowOff>
    </xdr:from>
    <xdr:ext cx="762000" cy="259045"/>
    <xdr:sp macro="" textlink="">
      <xdr:nvSpPr>
        <xdr:cNvPr id="365" name="公債費最小値テキスト"/>
        <xdr:cNvSpPr txBox="1"/>
      </xdr:nvSpPr>
      <xdr:spPr>
        <a:xfrm>
          <a:off x="4914900" y="13830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22.7</a:t>
          </a:r>
          <a:endParaRPr kumimoji="1" lang="ja-JP" altLang="en-US" sz="1000" b="1">
            <a:latin typeface="ＭＳ Ｐゴシック"/>
          </a:endParaRPr>
        </a:p>
      </xdr:txBody>
    </xdr:sp>
    <xdr:clientData/>
  </xdr:oneCellAnchor>
  <xdr:twoCellAnchor>
    <xdr:from>
      <xdr:col>6</xdr:col>
      <xdr:colOff>612775</xdr:colOff>
      <xdr:row>80</xdr:row>
      <xdr:rowOff>142239</xdr:rowOff>
    </xdr:from>
    <xdr:to>
      <xdr:col>7</xdr:col>
      <xdr:colOff>104775</xdr:colOff>
      <xdr:row>80</xdr:row>
      <xdr:rowOff>142239</xdr:rowOff>
    </xdr:to>
    <xdr:cxnSp macro="">
      <xdr:nvCxnSpPr>
        <xdr:cNvPr id="366" name="直線コネクタ 365"/>
        <xdr:cNvCxnSpPr/>
      </xdr:nvCxnSpPr>
      <xdr:spPr>
        <a:xfrm>
          <a:off x="4737100" y="13858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26687</xdr:rowOff>
    </xdr:from>
    <xdr:ext cx="762000" cy="259045"/>
    <xdr:sp macro="" textlink="">
      <xdr:nvSpPr>
        <xdr:cNvPr id="367" name="公債費最大値テキスト"/>
        <xdr:cNvSpPr txBox="1"/>
      </xdr:nvSpPr>
      <xdr:spPr>
        <a:xfrm>
          <a:off x="4914900" y="1219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6</xdr:col>
      <xdr:colOff>612775</xdr:colOff>
      <xdr:row>72</xdr:row>
      <xdr:rowOff>111760</xdr:rowOff>
    </xdr:from>
    <xdr:to>
      <xdr:col>7</xdr:col>
      <xdr:colOff>104775</xdr:colOff>
      <xdr:row>72</xdr:row>
      <xdr:rowOff>111760</xdr:rowOff>
    </xdr:to>
    <xdr:cxnSp macro="">
      <xdr:nvCxnSpPr>
        <xdr:cNvPr id="368" name="直線コネクタ 367"/>
        <xdr:cNvCxnSpPr/>
      </xdr:nvCxnSpPr>
      <xdr:spPr>
        <a:xfrm>
          <a:off x="4737100" y="12456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72</xdr:row>
      <xdr:rowOff>96520</xdr:rowOff>
    </xdr:from>
    <xdr:to>
      <xdr:col>7</xdr:col>
      <xdr:colOff>15875</xdr:colOff>
      <xdr:row>72</xdr:row>
      <xdr:rowOff>111760</xdr:rowOff>
    </xdr:to>
    <xdr:cxnSp macro="">
      <xdr:nvCxnSpPr>
        <xdr:cNvPr id="369" name="直線コネクタ 368"/>
        <xdr:cNvCxnSpPr/>
      </xdr:nvCxnSpPr>
      <xdr:spPr>
        <a:xfrm>
          <a:off x="3987800" y="124409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101616</xdr:rowOff>
    </xdr:from>
    <xdr:ext cx="762000" cy="259045"/>
    <xdr:sp macro="" textlink="">
      <xdr:nvSpPr>
        <xdr:cNvPr id="370" name="公債費平均値テキスト"/>
        <xdr:cNvSpPr txBox="1"/>
      </xdr:nvSpPr>
      <xdr:spPr>
        <a:xfrm>
          <a:off x="4914900" y="13131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129539</xdr:rowOff>
    </xdr:from>
    <xdr:to>
      <xdr:col>7</xdr:col>
      <xdr:colOff>66675</xdr:colOff>
      <xdr:row>77</xdr:row>
      <xdr:rowOff>59689</xdr:rowOff>
    </xdr:to>
    <xdr:sp macro="" textlink="">
      <xdr:nvSpPr>
        <xdr:cNvPr id="371" name="フローチャート : 判断 370"/>
        <xdr:cNvSpPr/>
      </xdr:nvSpPr>
      <xdr:spPr>
        <a:xfrm>
          <a:off x="47752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72</xdr:row>
      <xdr:rowOff>81280</xdr:rowOff>
    </xdr:from>
    <xdr:to>
      <xdr:col>5</xdr:col>
      <xdr:colOff>549275</xdr:colOff>
      <xdr:row>72</xdr:row>
      <xdr:rowOff>96520</xdr:rowOff>
    </xdr:to>
    <xdr:cxnSp macro="">
      <xdr:nvCxnSpPr>
        <xdr:cNvPr id="372" name="直線コネクタ 371"/>
        <xdr:cNvCxnSpPr/>
      </xdr:nvCxnSpPr>
      <xdr:spPr>
        <a:xfrm>
          <a:off x="3098800" y="124256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11430</xdr:rowOff>
    </xdr:from>
    <xdr:to>
      <xdr:col>5</xdr:col>
      <xdr:colOff>600075</xdr:colOff>
      <xdr:row>77</xdr:row>
      <xdr:rowOff>113030</xdr:rowOff>
    </xdr:to>
    <xdr:sp macro="" textlink="">
      <xdr:nvSpPr>
        <xdr:cNvPr id="373" name="フローチャート : 判断 372"/>
        <xdr:cNvSpPr/>
      </xdr:nvSpPr>
      <xdr:spPr>
        <a:xfrm>
          <a:off x="3937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97807</xdr:rowOff>
    </xdr:from>
    <xdr:ext cx="736600" cy="259045"/>
    <xdr:sp macro="" textlink="">
      <xdr:nvSpPr>
        <xdr:cNvPr id="374" name="テキスト ボックス 373"/>
        <xdr:cNvSpPr txBox="1"/>
      </xdr:nvSpPr>
      <xdr:spPr>
        <a:xfrm>
          <a:off x="3606800" y="13299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3</xdr:col>
      <xdr:colOff>142875</xdr:colOff>
      <xdr:row>72</xdr:row>
      <xdr:rowOff>58420</xdr:rowOff>
    </xdr:from>
    <xdr:to>
      <xdr:col>4</xdr:col>
      <xdr:colOff>346075</xdr:colOff>
      <xdr:row>72</xdr:row>
      <xdr:rowOff>81280</xdr:rowOff>
    </xdr:to>
    <xdr:cxnSp macro="">
      <xdr:nvCxnSpPr>
        <xdr:cNvPr id="375" name="直線コネクタ 374"/>
        <xdr:cNvCxnSpPr/>
      </xdr:nvCxnSpPr>
      <xdr:spPr>
        <a:xfrm>
          <a:off x="2209800" y="124028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57150</xdr:rowOff>
    </xdr:from>
    <xdr:to>
      <xdr:col>4</xdr:col>
      <xdr:colOff>396875</xdr:colOff>
      <xdr:row>77</xdr:row>
      <xdr:rowOff>158750</xdr:rowOff>
    </xdr:to>
    <xdr:sp macro="" textlink="">
      <xdr:nvSpPr>
        <xdr:cNvPr id="376" name="フローチャート : 判断 375"/>
        <xdr:cNvSpPr/>
      </xdr:nvSpPr>
      <xdr:spPr>
        <a:xfrm>
          <a:off x="3048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143527</xdr:rowOff>
    </xdr:from>
    <xdr:ext cx="762000" cy="259045"/>
    <xdr:sp macro="" textlink="">
      <xdr:nvSpPr>
        <xdr:cNvPr id="377" name="テキスト ボックス 376"/>
        <xdr:cNvSpPr txBox="1"/>
      </xdr:nvSpPr>
      <xdr:spPr>
        <a:xfrm>
          <a:off x="2717800" y="1334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a:t>
          </a:r>
          <a:endParaRPr kumimoji="1" lang="ja-JP" altLang="en-US" sz="1000" b="1">
            <a:solidFill>
              <a:srgbClr val="000080"/>
            </a:solidFill>
            <a:latin typeface="ＭＳ Ｐゴシック"/>
          </a:endParaRPr>
        </a:p>
      </xdr:txBody>
    </xdr:sp>
    <xdr:clientData/>
  </xdr:oneCellAnchor>
  <xdr:twoCellAnchor>
    <xdr:from>
      <xdr:col>1</xdr:col>
      <xdr:colOff>625475</xdr:colOff>
      <xdr:row>72</xdr:row>
      <xdr:rowOff>58420</xdr:rowOff>
    </xdr:from>
    <xdr:to>
      <xdr:col>3</xdr:col>
      <xdr:colOff>142875</xdr:colOff>
      <xdr:row>72</xdr:row>
      <xdr:rowOff>119380</xdr:rowOff>
    </xdr:to>
    <xdr:cxnSp macro="">
      <xdr:nvCxnSpPr>
        <xdr:cNvPr id="378" name="直線コネクタ 377"/>
        <xdr:cNvCxnSpPr/>
      </xdr:nvCxnSpPr>
      <xdr:spPr>
        <a:xfrm flipV="1">
          <a:off x="1320800" y="1240282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140970</xdr:rowOff>
    </xdr:from>
    <xdr:to>
      <xdr:col>3</xdr:col>
      <xdr:colOff>193675</xdr:colOff>
      <xdr:row>78</xdr:row>
      <xdr:rowOff>71120</xdr:rowOff>
    </xdr:to>
    <xdr:sp macro="" textlink="">
      <xdr:nvSpPr>
        <xdr:cNvPr id="379" name="フローチャート : 判断 378"/>
        <xdr:cNvSpPr/>
      </xdr:nvSpPr>
      <xdr:spPr>
        <a:xfrm>
          <a:off x="2159000" y="1334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55897</xdr:rowOff>
    </xdr:from>
    <xdr:ext cx="762000" cy="259045"/>
    <xdr:sp macro="" textlink="">
      <xdr:nvSpPr>
        <xdr:cNvPr id="380" name="テキスト ボックス 379"/>
        <xdr:cNvSpPr txBox="1"/>
      </xdr:nvSpPr>
      <xdr:spPr>
        <a:xfrm>
          <a:off x="1828800" y="13428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125730</xdr:rowOff>
    </xdr:from>
    <xdr:to>
      <xdr:col>1</xdr:col>
      <xdr:colOff>676275</xdr:colOff>
      <xdr:row>78</xdr:row>
      <xdr:rowOff>55880</xdr:rowOff>
    </xdr:to>
    <xdr:sp macro="" textlink="">
      <xdr:nvSpPr>
        <xdr:cNvPr id="381" name="フローチャート : 判断 380"/>
        <xdr:cNvSpPr/>
      </xdr:nvSpPr>
      <xdr:spPr>
        <a:xfrm>
          <a:off x="1270000" y="1332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40657</xdr:rowOff>
    </xdr:from>
    <xdr:ext cx="762000" cy="259045"/>
    <xdr:sp macro="" textlink="">
      <xdr:nvSpPr>
        <xdr:cNvPr id="382" name="テキスト ボックス 381"/>
        <xdr:cNvSpPr txBox="1"/>
      </xdr:nvSpPr>
      <xdr:spPr>
        <a:xfrm>
          <a:off x="939800" y="1341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72</xdr:row>
      <xdr:rowOff>60960</xdr:rowOff>
    </xdr:from>
    <xdr:to>
      <xdr:col>7</xdr:col>
      <xdr:colOff>66675</xdr:colOff>
      <xdr:row>72</xdr:row>
      <xdr:rowOff>162560</xdr:rowOff>
    </xdr:to>
    <xdr:sp macro="" textlink="">
      <xdr:nvSpPr>
        <xdr:cNvPr id="388" name="円/楕円 387"/>
        <xdr:cNvSpPr/>
      </xdr:nvSpPr>
      <xdr:spPr>
        <a:xfrm>
          <a:off x="4775200" y="12405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71</xdr:row>
      <xdr:rowOff>140987</xdr:rowOff>
    </xdr:from>
    <xdr:ext cx="762000" cy="259045"/>
    <xdr:sp macro="" textlink="">
      <xdr:nvSpPr>
        <xdr:cNvPr id="389" name="公債費該当値テキスト"/>
        <xdr:cNvSpPr txBox="1"/>
      </xdr:nvSpPr>
      <xdr:spPr>
        <a:xfrm>
          <a:off x="4914900" y="1231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5</xdr:col>
      <xdr:colOff>498475</xdr:colOff>
      <xdr:row>72</xdr:row>
      <xdr:rowOff>45720</xdr:rowOff>
    </xdr:from>
    <xdr:to>
      <xdr:col>5</xdr:col>
      <xdr:colOff>600075</xdr:colOff>
      <xdr:row>72</xdr:row>
      <xdr:rowOff>147320</xdr:rowOff>
    </xdr:to>
    <xdr:sp macro="" textlink="">
      <xdr:nvSpPr>
        <xdr:cNvPr id="390" name="円/楕円 389"/>
        <xdr:cNvSpPr/>
      </xdr:nvSpPr>
      <xdr:spPr>
        <a:xfrm>
          <a:off x="3937000" y="12390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70</xdr:row>
      <xdr:rowOff>157497</xdr:rowOff>
    </xdr:from>
    <xdr:ext cx="736600" cy="259045"/>
    <xdr:sp macro="" textlink="">
      <xdr:nvSpPr>
        <xdr:cNvPr id="391" name="テキスト ボックス 390"/>
        <xdr:cNvSpPr txBox="1"/>
      </xdr:nvSpPr>
      <xdr:spPr>
        <a:xfrm>
          <a:off x="3606800" y="12158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4</xdr:col>
      <xdr:colOff>295275</xdr:colOff>
      <xdr:row>72</xdr:row>
      <xdr:rowOff>30480</xdr:rowOff>
    </xdr:from>
    <xdr:to>
      <xdr:col>4</xdr:col>
      <xdr:colOff>396875</xdr:colOff>
      <xdr:row>72</xdr:row>
      <xdr:rowOff>132080</xdr:rowOff>
    </xdr:to>
    <xdr:sp macro="" textlink="">
      <xdr:nvSpPr>
        <xdr:cNvPr id="392" name="円/楕円 391"/>
        <xdr:cNvSpPr/>
      </xdr:nvSpPr>
      <xdr:spPr>
        <a:xfrm>
          <a:off x="3048000" y="12374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70</xdr:row>
      <xdr:rowOff>142257</xdr:rowOff>
    </xdr:from>
    <xdr:ext cx="762000" cy="259045"/>
    <xdr:sp macro="" textlink="">
      <xdr:nvSpPr>
        <xdr:cNvPr id="393" name="テキスト ボックス 392"/>
        <xdr:cNvSpPr txBox="1"/>
      </xdr:nvSpPr>
      <xdr:spPr>
        <a:xfrm>
          <a:off x="2717800" y="1214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3</xdr:col>
      <xdr:colOff>92075</xdr:colOff>
      <xdr:row>72</xdr:row>
      <xdr:rowOff>7620</xdr:rowOff>
    </xdr:from>
    <xdr:to>
      <xdr:col>3</xdr:col>
      <xdr:colOff>193675</xdr:colOff>
      <xdr:row>72</xdr:row>
      <xdr:rowOff>109220</xdr:rowOff>
    </xdr:to>
    <xdr:sp macro="" textlink="">
      <xdr:nvSpPr>
        <xdr:cNvPr id="394" name="円/楕円 393"/>
        <xdr:cNvSpPr/>
      </xdr:nvSpPr>
      <xdr:spPr>
        <a:xfrm>
          <a:off x="2159000" y="1235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70</xdr:row>
      <xdr:rowOff>119397</xdr:rowOff>
    </xdr:from>
    <xdr:ext cx="762000" cy="259045"/>
    <xdr:sp macro="" textlink="">
      <xdr:nvSpPr>
        <xdr:cNvPr id="395" name="テキスト ボックス 394"/>
        <xdr:cNvSpPr txBox="1"/>
      </xdr:nvSpPr>
      <xdr:spPr>
        <a:xfrm>
          <a:off x="1828800" y="1212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xdr:col>
      <xdr:colOff>574675</xdr:colOff>
      <xdr:row>72</xdr:row>
      <xdr:rowOff>68580</xdr:rowOff>
    </xdr:from>
    <xdr:to>
      <xdr:col>1</xdr:col>
      <xdr:colOff>676275</xdr:colOff>
      <xdr:row>72</xdr:row>
      <xdr:rowOff>170180</xdr:rowOff>
    </xdr:to>
    <xdr:sp macro="" textlink="">
      <xdr:nvSpPr>
        <xdr:cNvPr id="396" name="円/楕円 395"/>
        <xdr:cNvSpPr/>
      </xdr:nvSpPr>
      <xdr:spPr>
        <a:xfrm>
          <a:off x="1270000" y="12412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71</xdr:row>
      <xdr:rowOff>8907</xdr:rowOff>
    </xdr:from>
    <xdr:ext cx="762000" cy="259045"/>
    <xdr:sp macro="" textlink="">
      <xdr:nvSpPr>
        <xdr:cNvPr id="397" name="テキスト ボックス 396"/>
        <xdr:cNvSpPr txBox="1"/>
      </xdr:nvSpPr>
      <xdr:spPr>
        <a:xfrm>
          <a:off x="939800" y="12181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rtl="1" eaLnBrk="1" fontAlgn="auto" latinLnBrk="0" hangingPunct="1"/>
          <a:r>
            <a:rPr kumimoji="1" lang="ja-JP" altLang="en-US" sz="1300">
              <a:latin typeface="ＭＳ Ｐゴシック"/>
            </a:rPr>
            <a:t>　</a:t>
          </a:r>
          <a:r>
            <a:rPr lang="ja-JP" altLang="ja-JP" sz="1100">
              <a:solidFill>
                <a:schemeClr val="dk1"/>
              </a:solidFill>
              <a:effectLst/>
              <a:latin typeface="+mn-lt"/>
              <a:ea typeface="+mn-ea"/>
              <a:cs typeface="+mn-cs"/>
            </a:rPr>
            <a:t>元金償還が徐々に完了していることに伴い、公債費以外の数値についてはここ</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年間は類似団体を上回る数値となっている。</a:t>
          </a:r>
          <a:endParaRPr lang="ja-JP" altLang="ja-JP" sz="1400">
            <a:effectLst/>
          </a:endParaRPr>
        </a:p>
        <a:p>
          <a:pPr algn="l" rtl="1" eaLnBrk="1" fontAlgn="auto" latinLnBrk="0" hangingPunct="1"/>
          <a:r>
            <a:rPr lang="ja-JP" altLang="ja-JP" sz="1100">
              <a:solidFill>
                <a:schemeClr val="dk1"/>
              </a:solidFill>
              <a:effectLst/>
              <a:latin typeface="+mn-lt"/>
              <a:ea typeface="+mn-ea"/>
              <a:cs typeface="+mn-cs"/>
            </a:rPr>
            <a:t>　しかし本町の特徴として、物件費の数値が高いことから、引き続き経費削減を徹底し、適正な財政運営に努めていく。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2" name="直線コネクタ 411"/>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3" name="テキスト ボックス 412"/>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4" name="直線コネクタ 413"/>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5" name="テキスト ボックス 414"/>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6" name="直線コネクタ 415"/>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7" name="テキスト ボックス 416"/>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8" name="直線コネクタ 417"/>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9" name="テキスト ボックス 418"/>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28702</xdr:rowOff>
    </xdr:from>
    <xdr:to>
      <xdr:col>24</xdr:col>
      <xdr:colOff>31750</xdr:colOff>
      <xdr:row>79</xdr:row>
      <xdr:rowOff>156718</xdr:rowOff>
    </xdr:to>
    <xdr:cxnSp macro="">
      <xdr:nvCxnSpPr>
        <xdr:cNvPr id="423" name="直線コネクタ 422"/>
        <xdr:cNvCxnSpPr/>
      </xdr:nvCxnSpPr>
      <xdr:spPr>
        <a:xfrm flipV="1">
          <a:off x="16510000" y="12544552"/>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128795</xdr:rowOff>
    </xdr:from>
    <xdr:ext cx="762000" cy="259045"/>
    <xdr:sp macro="" textlink="">
      <xdr:nvSpPr>
        <xdr:cNvPr id="424" name="公債費以外最小値テキスト"/>
        <xdr:cNvSpPr txBox="1"/>
      </xdr:nvSpPr>
      <xdr:spPr>
        <a:xfrm>
          <a:off x="16598900" y="13673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84.4</a:t>
          </a:r>
          <a:endParaRPr kumimoji="1" lang="ja-JP" altLang="en-US" sz="1000" b="1">
            <a:latin typeface="ＭＳ Ｐゴシック"/>
          </a:endParaRPr>
        </a:p>
      </xdr:txBody>
    </xdr:sp>
    <xdr:clientData/>
  </xdr:oneCellAnchor>
  <xdr:twoCellAnchor>
    <xdr:from>
      <xdr:col>23</xdr:col>
      <xdr:colOff>628650</xdr:colOff>
      <xdr:row>79</xdr:row>
      <xdr:rowOff>156718</xdr:rowOff>
    </xdr:from>
    <xdr:to>
      <xdr:col>24</xdr:col>
      <xdr:colOff>120650</xdr:colOff>
      <xdr:row>79</xdr:row>
      <xdr:rowOff>156718</xdr:rowOff>
    </xdr:to>
    <xdr:cxnSp macro="">
      <xdr:nvCxnSpPr>
        <xdr:cNvPr id="425" name="直線コネクタ 424"/>
        <xdr:cNvCxnSpPr/>
      </xdr:nvCxnSpPr>
      <xdr:spPr>
        <a:xfrm>
          <a:off x="16421100" y="13701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115079</xdr:rowOff>
    </xdr:from>
    <xdr:ext cx="762000" cy="259045"/>
    <xdr:sp macro="" textlink="">
      <xdr:nvSpPr>
        <xdr:cNvPr id="426" name="公債費以外最大値テキスト"/>
        <xdr:cNvSpPr txBox="1"/>
      </xdr:nvSpPr>
      <xdr:spPr>
        <a:xfrm>
          <a:off x="16598900" y="1228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59.1</a:t>
          </a:r>
          <a:endParaRPr kumimoji="1" lang="ja-JP" altLang="en-US" sz="1000" b="1">
            <a:latin typeface="ＭＳ Ｐゴシック"/>
          </a:endParaRPr>
        </a:p>
      </xdr:txBody>
    </xdr:sp>
    <xdr:clientData/>
  </xdr:oneCellAnchor>
  <xdr:twoCellAnchor>
    <xdr:from>
      <xdr:col>23</xdr:col>
      <xdr:colOff>628650</xdr:colOff>
      <xdr:row>73</xdr:row>
      <xdr:rowOff>28702</xdr:rowOff>
    </xdr:from>
    <xdr:to>
      <xdr:col>24</xdr:col>
      <xdr:colOff>120650</xdr:colOff>
      <xdr:row>73</xdr:row>
      <xdr:rowOff>28702</xdr:rowOff>
    </xdr:to>
    <xdr:cxnSp macro="">
      <xdr:nvCxnSpPr>
        <xdr:cNvPr id="427" name="直線コネクタ 426"/>
        <xdr:cNvCxnSpPr/>
      </xdr:nvCxnSpPr>
      <xdr:spPr>
        <a:xfrm>
          <a:off x="16421100" y="12544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145287</xdr:rowOff>
    </xdr:from>
    <xdr:to>
      <xdr:col>24</xdr:col>
      <xdr:colOff>31750</xdr:colOff>
      <xdr:row>77</xdr:row>
      <xdr:rowOff>60706</xdr:rowOff>
    </xdr:to>
    <xdr:cxnSp macro="">
      <xdr:nvCxnSpPr>
        <xdr:cNvPr id="428" name="直線コネクタ 427"/>
        <xdr:cNvCxnSpPr/>
      </xdr:nvCxnSpPr>
      <xdr:spPr>
        <a:xfrm flipV="1">
          <a:off x="15671800" y="13175487"/>
          <a:ext cx="838200" cy="86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42435</xdr:rowOff>
    </xdr:from>
    <xdr:ext cx="762000" cy="259045"/>
    <xdr:sp macro="" textlink="">
      <xdr:nvSpPr>
        <xdr:cNvPr id="429" name="公債費以外平均値テキスト"/>
        <xdr:cNvSpPr txBox="1"/>
      </xdr:nvSpPr>
      <xdr:spPr>
        <a:xfrm>
          <a:off x="16598900" y="129011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25908</xdr:rowOff>
    </xdr:from>
    <xdr:to>
      <xdr:col>24</xdr:col>
      <xdr:colOff>82550</xdr:colOff>
      <xdr:row>76</xdr:row>
      <xdr:rowOff>127508</xdr:rowOff>
    </xdr:to>
    <xdr:sp macro="" textlink="">
      <xdr:nvSpPr>
        <xdr:cNvPr id="430" name="フローチャート : 判断 429"/>
        <xdr:cNvSpPr/>
      </xdr:nvSpPr>
      <xdr:spPr>
        <a:xfrm>
          <a:off x="16459200" y="13056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46989</xdr:rowOff>
    </xdr:from>
    <xdr:to>
      <xdr:col>22</xdr:col>
      <xdr:colOff>565150</xdr:colOff>
      <xdr:row>77</xdr:row>
      <xdr:rowOff>60706</xdr:rowOff>
    </xdr:to>
    <xdr:cxnSp macro="">
      <xdr:nvCxnSpPr>
        <xdr:cNvPr id="431" name="直線コネクタ 430"/>
        <xdr:cNvCxnSpPr/>
      </xdr:nvCxnSpPr>
      <xdr:spPr>
        <a:xfrm>
          <a:off x="14782800" y="13248639"/>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30480</xdr:rowOff>
    </xdr:from>
    <xdr:to>
      <xdr:col>22</xdr:col>
      <xdr:colOff>615950</xdr:colOff>
      <xdr:row>76</xdr:row>
      <xdr:rowOff>132080</xdr:rowOff>
    </xdr:to>
    <xdr:sp macro="" textlink="">
      <xdr:nvSpPr>
        <xdr:cNvPr id="432" name="フローチャート : 判断 431"/>
        <xdr:cNvSpPr/>
      </xdr:nvSpPr>
      <xdr:spPr>
        <a:xfrm>
          <a:off x="15621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142257</xdr:rowOff>
    </xdr:from>
    <xdr:ext cx="736600" cy="259045"/>
    <xdr:sp macro="" textlink="">
      <xdr:nvSpPr>
        <xdr:cNvPr id="433" name="テキスト ボックス 432"/>
        <xdr:cNvSpPr txBox="1"/>
      </xdr:nvSpPr>
      <xdr:spPr>
        <a:xfrm>
          <a:off x="15290800" y="12829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17272</xdr:rowOff>
    </xdr:from>
    <xdr:to>
      <xdr:col>21</xdr:col>
      <xdr:colOff>361950</xdr:colOff>
      <xdr:row>77</xdr:row>
      <xdr:rowOff>46989</xdr:rowOff>
    </xdr:to>
    <xdr:cxnSp macro="">
      <xdr:nvCxnSpPr>
        <xdr:cNvPr id="434" name="直線コネクタ 433"/>
        <xdr:cNvCxnSpPr/>
      </xdr:nvCxnSpPr>
      <xdr:spPr>
        <a:xfrm>
          <a:off x="13893800" y="13047472"/>
          <a:ext cx="889000" cy="2011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25908</xdr:rowOff>
    </xdr:from>
    <xdr:to>
      <xdr:col>21</xdr:col>
      <xdr:colOff>412750</xdr:colOff>
      <xdr:row>76</xdr:row>
      <xdr:rowOff>127508</xdr:rowOff>
    </xdr:to>
    <xdr:sp macro="" textlink="">
      <xdr:nvSpPr>
        <xdr:cNvPr id="435" name="フローチャート : 判断 434"/>
        <xdr:cNvSpPr/>
      </xdr:nvSpPr>
      <xdr:spPr>
        <a:xfrm>
          <a:off x="14732000" y="13056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137685</xdr:rowOff>
    </xdr:from>
    <xdr:ext cx="762000" cy="259045"/>
    <xdr:sp macro="" textlink="">
      <xdr:nvSpPr>
        <xdr:cNvPr id="436" name="テキスト ボックス 435"/>
        <xdr:cNvSpPr txBox="1"/>
      </xdr:nvSpPr>
      <xdr:spPr>
        <a:xfrm>
          <a:off x="14401800" y="12824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17272</xdr:rowOff>
    </xdr:from>
    <xdr:to>
      <xdr:col>20</xdr:col>
      <xdr:colOff>158750</xdr:colOff>
      <xdr:row>77</xdr:row>
      <xdr:rowOff>24130</xdr:rowOff>
    </xdr:to>
    <xdr:cxnSp macro="">
      <xdr:nvCxnSpPr>
        <xdr:cNvPr id="437" name="直線コネクタ 436"/>
        <xdr:cNvCxnSpPr/>
      </xdr:nvCxnSpPr>
      <xdr:spPr>
        <a:xfrm flipV="1">
          <a:off x="13004800" y="13047472"/>
          <a:ext cx="889000" cy="1783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19050</xdr:rowOff>
    </xdr:from>
    <xdr:to>
      <xdr:col>20</xdr:col>
      <xdr:colOff>209550</xdr:colOff>
      <xdr:row>75</xdr:row>
      <xdr:rowOff>120650</xdr:rowOff>
    </xdr:to>
    <xdr:sp macro="" textlink="">
      <xdr:nvSpPr>
        <xdr:cNvPr id="438" name="フローチャート : 判断 437"/>
        <xdr:cNvSpPr/>
      </xdr:nvSpPr>
      <xdr:spPr>
        <a:xfrm>
          <a:off x="13843000" y="1287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130827</xdr:rowOff>
    </xdr:from>
    <xdr:ext cx="762000" cy="259045"/>
    <xdr:sp macro="" textlink="">
      <xdr:nvSpPr>
        <xdr:cNvPr id="439" name="テキスト ボックス 438"/>
        <xdr:cNvSpPr txBox="1"/>
      </xdr:nvSpPr>
      <xdr:spPr>
        <a:xfrm>
          <a:off x="13512800" y="1264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67.5</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87630</xdr:rowOff>
    </xdr:from>
    <xdr:to>
      <xdr:col>19</xdr:col>
      <xdr:colOff>6350</xdr:colOff>
      <xdr:row>76</xdr:row>
      <xdr:rowOff>17780</xdr:rowOff>
    </xdr:to>
    <xdr:sp macro="" textlink="">
      <xdr:nvSpPr>
        <xdr:cNvPr id="440" name="フローチャート : 判断 439"/>
        <xdr:cNvSpPr/>
      </xdr:nvSpPr>
      <xdr:spPr>
        <a:xfrm>
          <a:off x="12954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27957</xdr:rowOff>
    </xdr:from>
    <xdr:ext cx="762000" cy="259045"/>
    <xdr:sp macro="" textlink="">
      <xdr:nvSpPr>
        <xdr:cNvPr id="441" name="テキスト ボックス 440"/>
        <xdr:cNvSpPr txBox="1"/>
      </xdr:nvSpPr>
      <xdr:spPr>
        <a:xfrm>
          <a:off x="12623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94487</xdr:rowOff>
    </xdr:from>
    <xdr:to>
      <xdr:col>24</xdr:col>
      <xdr:colOff>82550</xdr:colOff>
      <xdr:row>77</xdr:row>
      <xdr:rowOff>24637</xdr:rowOff>
    </xdr:to>
    <xdr:sp macro="" textlink="">
      <xdr:nvSpPr>
        <xdr:cNvPr id="447" name="円/楕円 446"/>
        <xdr:cNvSpPr/>
      </xdr:nvSpPr>
      <xdr:spPr>
        <a:xfrm>
          <a:off x="16459200" y="13124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66564</xdr:rowOff>
    </xdr:from>
    <xdr:ext cx="762000" cy="259045"/>
    <xdr:sp macro="" textlink="">
      <xdr:nvSpPr>
        <xdr:cNvPr id="448" name="公債費以外該当値テキスト"/>
        <xdr:cNvSpPr txBox="1"/>
      </xdr:nvSpPr>
      <xdr:spPr>
        <a:xfrm>
          <a:off x="16598900" y="13096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72.9</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9906</xdr:rowOff>
    </xdr:from>
    <xdr:to>
      <xdr:col>22</xdr:col>
      <xdr:colOff>615950</xdr:colOff>
      <xdr:row>77</xdr:row>
      <xdr:rowOff>111506</xdr:rowOff>
    </xdr:to>
    <xdr:sp macro="" textlink="">
      <xdr:nvSpPr>
        <xdr:cNvPr id="449" name="円/楕円 448"/>
        <xdr:cNvSpPr/>
      </xdr:nvSpPr>
      <xdr:spPr>
        <a:xfrm>
          <a:off x="15621000" y="13211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96283</xdr:rowOff>
    </xdr:from>
    <xdr:ext cx="736600" cy="259045"/>
    <xdr:sp macro="" textlink="">
      <xdr:nvSpPr>
        <xdr:cNvPr id="450" name="テキスト ボックス 449"/>
        <xdr:cNvSpPr txBox="1"/>
      </xdr:nvSpPr>
      <xdr:spPr>
        <a:xfrm>
          <a:off x="15290800" y="132979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74.8</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167639</xdr:rowOff>
    </xdr:from>
    <xdr:to>
      <xdr:col>21</xdr:col>
      <xdr:colOff>412750</xdr:colOff>
      <xdr:row>77</xdr:row>
      <xdr:rowOff>97789</xdr:rowOff>
    </xdr:to>
    <xdr:sp macro="" textlink="">
      <xdr:nvSpPr>
        <xdr:cNvPr id="451" name="円/楕円 450"/>
        <xdr:cNvSpPr/>
      </xdr:nvSpPr>
      <xdr:spPr>
        <a:xfrm>
          <a:off x="14732000" y="1319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52" name="テキスト ボックス 451"/>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137922</xdr:rowOff>
    </xdr:from>
    <xdr:to>
      <xdr:col>20</xdr:col>
      <xdr:colOff>209550</xdr:colOff>
      <xdr:row>76</xdr:row>
      <xdr:rowOff>68072</xdr:rowOff>
    </xdr:to>
    <xdr:sp macro="" textlink="">
      <xdr:nvSpPr>
        <xdr:cNvPr id="453" name="円/楕円 452"/>
        <xdr:cNvSpPr/>
      </xdr:nvSpPr>
      <xdr:spPr>
        <a:xfrm>
          <a:off x="13843000" y="12996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52849</xdr:rowOff>
    </xdr:from>
    <xdr:ext cx="762000" cy="259045"/>
    <xdr:sp macro="" textlink="">
      <xdr:nvSpPr>
        <xdr:cNvPr id="454" name="テキスト ボックス 453"/>
        <xdr:cNvSpPr txBox="1"/>
      </xdr:nvSpPr>
      <xdr:spPr>
        <a:xfrm>
          <a:off x="13512800" y="13083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144780</xdr:rowOff>
    </xdr:from>
    <xdr:to>
      <xdr:col>19</xdr:col>
      <xdr:colOff>6350</xdr:colOff>
      <xdr:row>77</xdr:row>
      <xdr:rowOff>74930</xdr:rowOff>
    </xdr:to>
    <xdr:sp macro="" textlink="">
      <xdr:nvSpPr>
        <xdr:cNvPr id="455" name="円/楕円 454"/>
        <xdr:cNvSpPr/>
      </xdr:nvSpPr>
      <xdr:spPr>
        <a:xfrm>
          <a:off x="12954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59707</xdr:rowOff>
    </xdr:from>
    <xdr:ext cx="762000" cy="259045"/>
    <xdr:sp macro="" textlink="">
      <xdr:nvSpPr>
        <xdr:cNvPr id="456" name="テキスト ボックス 455"/>
        <xdr:cNvSpPr txBox="1"/>
      </xdr:nvSpPr>
      <xdr:spPr>
        <a:xfrm>
          <a:off x="12623800" y="1326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愛知県大口町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51455</xdr:rowOff>
    </xdr:from>
    <xdr:to>
      <xdr:col>4</xdr:col>
      <xdr:colOff>1117600</xdr:colOff>
      <xdr:row>20</xdr:row>
      <xdr:rowOff>84511</xdr:rowOff>
    </xdr:to>
    <xdr:cxnSp macro="">
      <xdr:nvCxnSpPr>
        <xdr:cNvPr id="43" name="直線コネクタ 42"/>
        <xdr:cNvCxnSpPr/>
      </xdr:nvCxnSpPr>
      <xdr:spPr bwMode="auto">
        <a:xfrm flipV="1">
          <a:off x="5651500" y="2327930"/>
          <a:ext cx="0" cy="123320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56588</xdr:rowOff>
    </xdr:from>
    <xdr:ext cx="762000" cy="259045"/>
    <xdr:sp macro="" textlink="">
      <xdr:nvSpPr>
        <xdr:cNvPr id="44" name="人口1人当たり決算額の推移最小値テキスト130"/>
        <xdr:cNvSpPr txBox="1"/>
      </xdr:nvSpPr>
      <xdr:spPr>
        <a:xfrm>
          <a:off x="5740400" y="3533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56,442</a:t>
          </a:r>
          <a:endParaRPr kumimoji="1" lang="ja-JP" altLang="en-US" sz="1000" b="1">
            <a:latin typeface="ＭＳ Ｐゴシック"/>
          </a:endParaRPr>
        </a:p>
      </xdr:txBody>
    </xdr:sp>
    <xdr:clientData/>
  </xdr:oneCellAnchor>
  <xdr:twoCellAnchor>
    <xdr:from>
      <xdr:col>4</xdr:col>
      <xdr:colOff>1028700</xdr:colOff>
      <xdr:row>20</xdr:row>
      <xdr:rowOff>84511</xdr:rowOff>
    </xdr:from>
    <xdr:to>
      <xdr:col>5</xdr:col>
      <xdr:colOff>73025</xdr:colOff>
      <xdr:row>20</xdr:row>
      <xdr:rowOff>84511</xdr:rowOff>
    </xdr:to>
    <xdr:cxnSp macro="">
      <xdr:nvCxnSpPr>
        <xdr:cNvPr id="45" name="直線コネクタ 44"/>
        <xdr:cNvCxnSpPr/>
      </xdr:nvCxnSpPr>
      <xdr:spPr bwMode="auto">
        <a:xfrm>
          <a:off x="5562600" y="356113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137832</xdr:rowOff>
    </xdr:from>
    <xdr:ext cx="762000" cy="259045"/>
    <xdr:sp macro="" textlink="">
      <xdr:nvSpPr>
        <xdr:cNvPr id="46" name="人口1人当たり決算額の推移最大値テキスト130"/>
        <xdr:cNvSpPr txBox="1"/>
      </xdr:nvSpPr>
      <xdr:spPr>
        <a:xfrm>
          <a:off x="5740400" y="2071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110,388</a:t>
          </a:r>
          <a:endParaRPr kumimoji="1" lang="ja-JP" altLang="en-US" sz="1000" b="1">
            <a:latin typeface="ＭＳ Ｐゴシック"/>
          </a:endParaRPr>
        </a:p>
      </xdr:txBody>
    </xdr:sp>
    <xdr:clientData/>
  </xdr:oneCellAnchor>
  <xdr:twoCellAnchor>
    <xdr:from>
      <xdr:col>4</xdr:col>
      <xdr:colOff>1028700</xdr:colOff>
      <xdr:row>13</xdr:row>
      <xdr:rowOff>51455</xdr:rowOff>
    </xdr:from>
    <xdr:to>
      <xdr:col>5</xdr:col>
      <xdr:colOff>73025</xdr:colOff>
      <xdr:row>13</xdr:row>
      <xdr:rowOff>51455</xdr:rowOff>
    </xdr:to>
    <xdr:cxnSp macro="">
      <xdr:nvCxnSpPr>
        <xdr:cNvPr id="47" name="直線コネクタ 46"/>
        <xdr:cNvCxnSpPr/>
      </xdr:nvCxnSpPr>
      <xdr:spPr bwMode="auto">
        <a:xfrm>
          <a:off x="5562600" y="23279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160475</xdr:rowOff>
    </xdr:from>
    <xdr:to>
      <xdr:col>4</xdr:col>
      <xdr:colOff>1117600</xdr:colOff>
      <xdr:row>17</xdr:row>
      <xdr:rowOff>30973</xdr:rowOff>
    </xdr:to>
    <xdr:cxnSp macro="">
      <xdr:nvCxnSpPr>
        <xdr:cNvPr id="48" name="直線コネクタ 47"/>
        <xdr:cNvCxnSpPr/>
      </xdr:nvCxnSpPr>
      <xdr:spPr bwMode="auto">
        <a:xfrm>
          <a:off x="5003800" y="2951300"/>
          <a:ext cx="647700" cy="419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76151</xdr:rowOff>
    </xdr:from>
    <xdr:ext cx="762000" cy="259045"/>
    <xdr:sp macro="" textlink="">
      <xdr:nvSpPr>
        <xdr:cNvPr id="49" name="人口1人当たり決算額の推移平均値テキスト130"/>
        <xdr:cNvSpPr txBox="1"/>
      </xdr:nvSpPr>
      <xdr:spPr>
        <a:xfrm>
          <a:off x="5740400" y="303842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75,864</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104074</xdr:rowOff>
    </xdr:from>
    <xdr:to>
      <xdr:col>5</xdr:col>
      <xdr:colOff>34925</xdr:colOff>
      <xdr:row>18</xdr:row>
      <xdr:rowOff>34224</xdr:rowOff>
    </xdr:to>
    <xdr:sp macro="" textlink="">
      <xdr:nvSpPr>
        <xdr:cNvPr id="50" name="フローチャート : 判断 49"/>
        <xdr:cNvSpPr/>
      </xdr:nvSpPr>
      <xdr:spPr bwMode="auto">
        <a:xfrm>
          <a:off x="5600700" y="30663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139649</xdr:rowOff>
    </xdr:from>
    <xdr:to>
      <xdr:col>4</xdr:col>
      <xdr:colOff>469900</xdr:colOff>
      <xdr:row>16</xdr:row>
      <xdr:rowOff>160475</xdr:rowOff>
    </xdr:to>
    <xdr:cxnSp macro="">
      <xdr:nvCxnSpPr>
        <xdr:cNvPr id="51" name="直線コネクタ 50"/>
        <xdr:cNvCxnSpPr/>
      </xdr:nvCxnSpPr>
      <xdr:spPr bwMode="auto">
        <a:xfrm>
          <a:off x="4305300" y="2930474"/>
          <a:ext cx="698500" cy="208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61989</xdr:rowOff>
    </xdr:from>
    <xdr:to>
      <xdr:col>4</xdr:col>
      <xdr:colOff>520700</xdr:colOff>
      <xdr:row>17</xdr:row>
      <xdr:rowOff>163589</xdr:rowOff>
    </xdr:to>
    <xdr:sp macro="" textlink="">
      <xdr:nvSpPr>
        <xdr:cNvPr id="52" name="フローチャート : 判断 51"/>
        <xdr:cNvSpPr/>
      </xdr:nvSpPr>
      <xdr:spPr bwMode="auto">
        <a:xfrm>
          <a:off x="4953000" y="30242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148366</xdr:rowOff>
    </xdr:from>
    <xdr:ext cx="736600" cy="259045"/>
    <xdr:sp macro="" textlink="">
      <xdr:nvSpPr>
        <xdr:cNvPr id="53" name="テキスト ボックス 52"/>
        <xdr:cNvSpPr txBox="1"/>
      </xdr:nvSpPr>
      <xdr:spPr>
        <a:xfrm>
          <a:off x="4622800" y="31106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77,705</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139649</xdr:rowOff>
    </xdr:from>
    <xdr:to>
      <xdr:col>3</xdr:col>
      <xdr:colOff>904875</xdr:colOff>
      <xdr:row>16</xdr:row>
      <xdr:rowOff>168887</xdr:rowOff>
    </xdr:to>
    <xdr:cxnSp macro="">
      <xdr:nvCxnSpPr>
        <xdr:cNvPr id="54" name="直線コネクタ 53"/>
        <xdr:cNvCxnSpPr/>
      </xdr:nvCxnSpPr>
      <xdr:spPr bwMode="auto">
        <a:xfrm flipV="1">
          <a:off x="3606800" y="2930474"/>
          <a:ext cx="698500" cy="292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154846</xdr:rowOff>
    </xdr:from>
    <xdr:to>
      <xdr:col>3</xdr:col>
      <xdr:colOff>955675</xdr:colOff>
      <xdr:row>17</xdr:row>
      <xdr:rowOff>84996</xdr:rowOff>
    </xdr:to>
    <xdr:sp macro="" textlink="">
      <xdr:nvSpPr>
        <xdr:cNvPr id="55" name="フローチャート : 判断 54"/>
        <xdr:cNvSpPr/>
      </xdr:nvSpPr>
      <xdr:spPr bwMode="auto">
        <a:xfrm>
          <a:off x="4254500" y="29456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69773</xdr:rowOff>
    </xdr:from>
    <xdr:ext cx="762000" cy="259045"/>
    <xdr:sp macro="" textlink="">
      <xdr:nvSpPr>
        <xdr:cNvPr id="56" name="テキスト ボックス 55"/>
        <xdr:cNvSpPr txBox="1"/>
      </xdr:nvSpPr>
      <xdr:spPr>
        <a:xfrm>
          <a:off x="3924300" y="3032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81,143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21509</xdr:rowOff>
    </xdr:from>
    <xdr:to>
      <xdr:col>3</xdr:col>
      <xdr:colOff>206375</xdr:colOff>
      <xdr:row>16</xdr:row>
      <xdr:rowOff>168887</xdr:rowOff>
    </xdr:to>
    <xdr:cxnSp macro="">
      <xdr:nvCxnSpPr>
        <xdr:cNvPr id="57" name="直線コネクタ 56"/>
        <xdr:cNvCxnSpPr/>
      </xdr:nvCxnSpPr>
      <xdr:spPr bwMode="auto">
        <a:xfrm>
          <a:off x="2908300" y="2812334"/>
          <a:ext cx="698500" cy="1473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100233</xdr:rowOff>
    </xdr:from>
    <xdr:to>
      <xdr:col>3</xdr:col>
      <xdr:colOff>257175</xdr:colOff>
      <xdr:row>17</xdr:row>
      <xdr:rowOff>30383</xdr:rowOff>
    </xdr:to>
    <xdr:sp macro="" textlink="">
      <xdr:nvSpPr>
        <xdr:cNvPr id="58" name="フローチャート : 判断 57"/>
        <xdr:cNvSpPr/>
      </xdr:nvSpPr>
      <xdr:spPr bwMode="auto">
        <a:xfrm>
          <a:off x="3556000" y="28910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40560</xdr:rowOff>
    </xdr:from>
    <xdr:ext cx="762000" cy="259045"/>
    <xdr:sp macro="" textlink="">
      <xdr:nvSpPr>
        <xdr:cNvPr id="59" name="テキスト ボックス 58"/>
        <xdr:cNvSpPr txBox="1"/>
      </xdr:nvSpPr>
      <xdr:spPr>
        <a:xfrm>
          <a:off x="3225800" y="2659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83,532</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133495</xdr:rowOff>
    </xdr:from>
    <xdr:to>
      <xdr:col>2</xdr:col>
      <xdr:colOff>692150</xdr:colOff>
      <xdr:row>17</xdr:row>
      <xdr:rowOff>63645</xdr:rowOff>
    </xdr:to>
    <xdr:sp macro="" textlink="">
      <xdr:nvSpPr>
        <xdr:cNvPr id="60" name="フローチャート : 判断 59"/>
        <xdr:cNvSpPr/>
      </xdr:nvSpPr>
      <xdr:spPr bwMode="auto">
        <a:xfrm>
          <a:off x="2857500" y="292432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48422</xdr:rowOff>
    </xdr:from>
    <xdr:ext cx="762000" cy="259045"/>
    <xdr:sp macro="" textlink="">
      <xdr:nvSpPr>
        <xdr:cNvPr id="61" name="テキスト ボックス 60"/>
        <xdr:cNvSpPr txBox="1"/>
      </xdr:nvSpPr>
      <xdr:spPr>
        <a:xfrm>
          <a:off x="2527300" y="301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82,077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151623</xdr:rowOff>
    </xdr:from>
    <xdr:to>
      <xdr:col>5</xdr:col>
      <xdr:colOff>34925</xdr:colOff>
      <xdr:row>17</xdr:row>
      <xdr:rowOff>81773</xdr:rowOff>
    </xdr:to>
    <xdr:sp macro="" textlink="">
      <xdr:nvSpPr>
        <xdr:cNvPr id="67" name="円/楕円 66"/>
        <xdr:cNvSpPr/>
      </xdr:nvSpPr>
      <xdr:spPr bwMode="auto">
        <a:xfrm>
          <a:off x="5600700" y="29424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168150</xdr:rowOff>
    </xdr:from>
    <xdr:ext cx="762000" cy="259045"/>
    <xdr:sp macro="" textlink="">
      <xdr:nvSpPr>
        <xdr:cNvPr id="68" name="人口1人当たり決算額の推移該当値テキスト130"/>
        <xdr:cNvSpPr txBox="1"/>
      </xdr:nvSpPr>
      <xdr:spPr>
        <a:xfrm>
          <a:off x="5740400" y="2787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81,284</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109675</xdr:rowOff>
    </xdr:from>
    <xdr:to>
      <xdr:col>4</xdr:col>
      <xdr:colOff>520700</xdr:colOff>
      <xdr:row>17</xdr:row>
      <xdr:rowOff>39825</xdr:rowOff>
    </xdr:to>
    <xdr:sp macro="" textlink="">
      <xdr:nvSpPr>
        <xdr:cNvPr id="69" name="円/楕円 68"/>
        <xdr:cNvSpPr/>
      </xdr:nvSpPr>
      <xdr:spPr bwMode="auto">
        <a:xfrm>
          <a:off x="4953000" y="2900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50002</xdr:rowOff>
    </xdr:from>
    <xdr:ext cx="736600" cy="259045"/>
    <xdr:sp macro="" textlink="">
      <xdr:nvSpPr>
        <xdr:cNvPr id="70" name="テキスト ボックス 69"/>
        <xdr:cNvSpPr txBox="1"/>
      </xdr:nvSpPr>
      <xdr:spPr>
        <a:xfrm>
          <a:off x="4622800" y="2669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83,119</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88849</xdr:rowOff>
    </xdr:from>
    <xdr:to>
      <xdr:col>3</xdr:col>
      <xdr:colOff>955675</xdr:colOff>
      <xdr:row>17</xdr:row>
      <xdr:rowOff>18999</xdr:rowOff>
    </xdr:to>
    <xdr:sp macro="" textlink="">
      <xdr:nvSpPr>
        <xdr:cNvPr id="71" name="円/楕円 70"/>
        <xdr:cNvSpPr/>
      </xdr:nvSpPr>
      <xdr:spPr bwMode="auto">
        <a:xfrm>
          <a:off x="4254500" y="28796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29176</xdr:rowOff>
    </xdr:from>
    <xdr:ext cx="762000" cy="259045"/>
    <xdr:sp macro="" textlink="">
      <xdr:nvSpPr>
        <xdr:cNvPr id="72" name="テキスト ボックス 71"/>
        <xdr:cNvSpPr txBox="1"/>
      </xdr:nvSpPr>
      <xdr:spPr>
        <a:xfrm>
          <a:off x="3924300" y="26485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84,030</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118087</xdr:rowOff>
    </xdr:from>
    <xdr:to>
      <xdr:col>3</xdr:col>
      <xdr:colOff>257175</xdr:colOff>
      <xdr:row>17</xdr:row>
      <xdr:rowOff>48237</xdr:rowOff>
    </xdr:to>
    <xdr:sp macro="" textlink="">
      <xdr:nvSpPr>
        <xdr:cNvPr id="73" name="円/楕円 72"/>
        <xdr:cNvSpPr/>
      </xdr:nvSpPr>
      <xdr:spPr bwMode="auto">
        <a:xfrm>
          <a:off x="3556000" y="29089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33014</xdr:rowOff>
    </xdr:from>
    <xdr:ext cx="762000" cy="259045"/>
    <xdr:sp macro="" textlink="">
      <xdr:nvSpPr>
        <xdr:cNvPr id="74" name="テキスト ボックス 73"/>
        <xdr:cNvSpPr txBox="1"/>
      </xdr:nvSpPr>
      <xdr:spPr>
        <a:xfrm>
          <a:off x="3225800" y="2995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82,751</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142159</xdr:rowOff>
    </xdr:from>
    <xdr:to>
      <xdr:col>2</xdr:col>
      <xdr:colOff>692150</xdr:colOff>
      <xdr:row>16</xdr:row>
      <xdr:rowOff>72309</xdr:rowOff>
    </xdr:to>
    <xdr:sp macro="" textlink="">
      <xdr:nvSpPr>
        <xdr:cNvPr id="75" name="円/楕円 74"/>
        <xdr:cNvSpPr/>
      </xdr:nvSpPr>
      <xdr:spPr bwMode="auto">
        <a:xfrm>
          <a:off x="2857500" y="27615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82486</xdr:rowOff>
    </xdr:from>
    <xdr:ext cx="762000" cy="259045"/>
    <xdr:sp macro="" textlink="">
      <xdr:nvSpPr>
        <xdr:cNvPr id="76" name="テキスト ボックス 75"/>
        <xdr:cNvSpPr txBox="1"/>
      </xdr:nvSpPr>
      <xdr:spPr>
        <a:xfrm>
          <a:off x="2527300" y="2530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89,198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3" name="テキスト ボックス 92"/>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4" name="直線コネクタ 93"/>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5" name="テキスト ボックス 94"/>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6" name="直線コネクタ 95"/>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7" name="テキスト ボックス 96"/>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8" name="直線コネクタ 97"/>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9" name="テキスト ボックス 98"/>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0" name="直線コネクタ 99"/>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1" name="テキスト ボックス 100"/>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124447</xdr:rowOff>
    </xdr:from>
    <xdr:to>
      <xdr:col>4</xdr:col>
      <xdr:colOff>1117600</xdr:colOff>
      <xdr:row>38</xdr:row>
      <xdr:rowOff>29349</xdr:rowOff>
    </xdr:to>
    <xdr:cxnSp macro="">
      <xdr:nvCxnSpPr>
        <xdr:cNvPr id="105" name="直線コネクタ 104"/>
        <xdr:cNvCxnSpPr/>
      </xdr:nvCxnSpPr>
      <xdr:spPr bwMode="auto">
        <a:xfrm flipV="1">
          <a:off x="5651500" y="6048997"/>
          <a:ext cx="0" cy="144795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39526</xdr:rowOff>
    </xdr:from>
    <xdr:ext cx="762000" cy="259045"/>
    <xdr:sp macro="" textlink="">
      <xdr:nvSpPr>
        <xdr:cNvPr id="106" name="人口1人当たり決算額の推移最小値テキスト445"/>
        <xdr:cNvSpPr txBox="1"/>
      </xdr:nvSpPr>
      <xdr:spPr>
        <a:xfrm>
          <a:off x="5740400" y="75071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1,563</a:t>
          </a:r>
          <a:endParaRPr kumimoji="1" lang="ja-JP" altLang="en-US" sz="1000" b="1">
            <a:latin typeface="ＭＳ Ｐゴシック"/>
          </a:endParaRPr>
        </a:p>
      </xdr:txBody>
    </xdr:sp>
    <xdr:clientData/>
  </xdr:oneCellAnchor>
  <xdr:twoCellAnchor>
    <xdr:from>
      <xdr:col>4</xdr:col>
      <xdr:colOff>1028700</xdr:colOff>
      <xdr:row>38</xdr:row>
      <xdr:rowOff>29349</xdr:rowOff>
    </xdr:from>
    <xdr:to>
      <xdr:col>5</xdr:col>
      <xdr:colOff>73025</xdr:colOff>
      <xdr:row>38</xdr:row>
      <xdr:rowOff>29349</xdr:rowOff>
    </xdr:to>
    <xdr:cxnSp macro="">
      <xdr:nvCxnSpPr>
        <xdr:cNvPr id="107" name="直線コネクタ 106"/>
        <xdr:cNvCxnSpPr/>
      </xdr:nvCxnSpPr>
      <xdr:spPr bwMode="auto">
        <a:xfrm>
          <a:off x="5562600" y="749694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39374</xdr:rowOff>
    </xdr:from>
    <xdr:ext cx="762000" cy="259045"/>
    <xdr:sp macro="" textlink="">
      <xdr:nvSpPr>
        <xdr:cNvPr id="108" name="人口1人当たり決算額の推移最大値テキスト445"/>
        <xdr:cNvSpPr txBox="1"/>
      </xdr:nvSpPr>
      <xdr:spPr>
        <a:xfrm>
          <a:off x="5740400" y="5792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39,567</a:t>
          </a:r>
          <a:endParaRPr kumimoji="1" lang="ja-JP" altLang="en-US" sz="1000" b="1">
            <a:latin typeface="ＭＳ Ｐゴシック"/>
          </a:endParaRPr>
        </a:p>
      </xdr:txBody>
    </xdr:sp>
    <xdr:clientData/>
  </xdr:oneCellAnchor>
  <xdr:twoCellAnchor>
    <xdr:from>
      <xdr:col>4</xdr:col>
      <xdr:colOff>1028700</xdr:colOff>
      <xdr:row>33</xdr:row>
      <xdr:rowOff>124447</xdr:rowOff>
    </xdr:from>
    <xdr:to>
      <xdr:col>5</xdr:col>
      <xdr:colOff>73025</xdr:colOff>
      <xdr:row>33</xdr:row>
      <xdr:rowOff>124447</xdr:rowOff>
    </xdr:to>
    <xdr:cxnSp macro="">
      <xdr:nvCxnSpPr>
        <xdr:cNvPr id="109" name="直線コネクタ 108"/>
        <xdr:cNvCxnSpPr/>
      </xdr:nvCxnSpPr>
      <xdr:spPr bwMode="auto">
        <a:xfrm>
          <a:off x="5562600" y="604899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38</xdr:row>
      <xdr:rowOff>29349</xdr:rowOff>
    </xdr:from>
    <xdr:to>
      <xdr:col>4</xdr:col>
      <xdr:colOff>1117600</xdr:colOff>
      <xdr:row>38</xdr:row>
      <xdr:rowOff>59258</xdr:rowOff>
    </xdr:to>
    <xdr:cxnSp macro="">
      <xdr:nvCxnSpPr>
        <xdr:cNvPr id="110" name="直線コネクタ 109"/>
        <xdr:cNvCxnSpPr/>
      </xdr:nvCxnSpPr>
      <xdr:spPr bwMode="auto">
        <a:xfrm flipV="1">
          <a:off x="5003800" y="7496949"/>
          <a:ext cx="647700" cy="299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78515</xdr:rowOff>
    </xdr:from>
    <xdr:ext cx="762000" cy="259045"/>
    <xdr:sp macro="" textlink="">
      <xdr:nvSpPr>
        <xdr:cNvPr id="111" name="人口1人当たり決算額の推移平均値テキスト445"/>
        <xdr:cNvSpPr txBox="1"/>
      </xdr:nvSpPr>
      <xdr:spPr>
        <a:xfrm>
          <a:off x="5740400" y="66888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17,373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233438</xdr:rowOff>
    </xdr:from>
    <xdr:to>
      <xdr:col>5</xdr:col>
      <xdr:colOff>34925</xdr:colOff>
      <xdr:row>35</xdr:row>
      <xdr:rowOff>335038</xdr:rowOff>
    </xdr:to>
    <xdr:sp macro="" textlink="">
      <xdr:nvSpPr>
        <xdr:cNvPr id="112" name="フローチャート : 判断 111"/>
        <xdr:cNvSpPr/>
      </xdr:nvSpPr>
      <xdr:spPr bwMode="auto">
        <a:xfrm>
          <a:off x="5600700" y="68437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38</xdr:row>
      <xdr:rowOff>59258</xdr:rowOff>
    </xdr:from>
    <xdr:to>
      <xdr:col>4</xdr:col>
      <xdr:colOff>469900</xdr:colOff>
      <xdr:row>38</xdr:row>
      <xdr:rowOff>67183</xdr:rowOff>
    </xdr:to>
    <xdr:cxnSp macro="">
      <xdr:nvCxnSpPr>
        <xdr:cNvPr id="113" name="直線コネクタ 112"/>
        <xdr:cNvCxnSpPr/>
      </xdr:nvCxnSpPr>
      <xdr:spPr bwMode="auto">
        <a:xfrm flipV="1">
          <a:off x="4305300" y="7526858"/>
          <a:ext cx="698500" cy="79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160401</xdr:rowOff>
    </xdr:from>
    <xdr:to>
      <xdr:col>4</xdr:col>
      <xdr:colOff>520700</xdr:colOff>
      <xdr:row>35</xdr:row>
      <xdr:rowOff>262001</xdr:rowOff>
    </xdr:to>
    <xdr:sp macro="" textlink="">
      <xdr:nvSpPr>
        <xdr:cNvPr id="114" name="フローチャート : 判断 113"/>
        <xdr:cNvSpPr/>
      </xdr:nvSpPr>
      <xdr:spPr bwMode="auto">
        <a:xfrm>
          <a:off x="4953000" y="67707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272178</xdr:rowOff>
    </xdr:from>
    <xdr:ext cx="736600" cy="259045"/>
    <xdr:sp macro="" textlink="">
      <xdr:nvSpPr>
        <xdr:cNvPr id="115" name="テキスト ボックス 114"/>
        <xdr:cNvSpPr txBox="1"/>
      </xdr:nvSpPr>
      <xdr:spPr>
        <a:xfrm>
          <a:off x="4622800" y="65396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19,290</a:t>
          </a:r>
          <a:endParaRPr kumimoji="1" lang="ja-JP" altLang="en-US" sz="1000" b="1">
            <a:solidFill>
              <a:srgbClr val="000080"/>
            </a:solidFill>
            <a:latin typeface="ＭＳ Ｐゴシック"/>
          </a:endParaRPr>
        </a:p>
      </xdr:txBody>
    </xdr:sp>
    <xdr:clientData/>
  </xdr:oneCellAnchor>
  <xdr:twoCellAnchor>
    <xdr:from>
      <xdr:col>3</xdr:col>
      <xdr:colOff>206375</xdr:colOff>
      <xdr:row>38</xdr:row>
      <xdr:rowOff>32207</xdr:rowOff>
    </xdr:from>
    <xdr:to>
      <xdr:col>3</xdr:col>
      <xdr:colOff>904875</xdr:colOff>
      <xdr:row>38</xdr:row>
      <xdr:rowOff>67183</xdr:rowOff>
    </xdr:to>
    <xdr:cxnSp macro="">
      <xdr:nvCxnSpPr>
        <xdr:cNvPr id="116" name="直線コネクタ 115"/>
        <xdr:cNvCxnSpPr/>
      </xdr:nvCxnSpPr>
      <xdr:spPr bwMode="auto">
        <a:xfrm>
          <a:off x="3606800" y="7499807"/>
          <a:ext cx="698500" cy="349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58255</xdr:rowOff>
    </xdr:from>
    <xdr:to>
      <xdr:col>3</xdr:col>
      <xdr:colOff>955675</xdr:colOff>
      <xdr:row>35</xdr:row>
      <xdr:rowOff>159855</xdr:rowOff>
    </xdr:to>
    <xdr:sp macro="" textlink="">
      <xdr:nvSpPr>
        <xdr:cNvPr id="117" name="フローチャート : 判断 116"/>
        <xdr:cNvSpPr/>
      </xdr:nvSpPr>
      <xdr:spPr bwMode="auto">
        <a:xfrm>
          <a:off x="4254500" y="66686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170032</xdr:rowOff>
    </xdr:from>
    <xdr:ext cx="762000" cy="259045"/>
    <xdr:sp macro="" textlink="">
      <xdr:nvSpPr>
        <xdr:cNvPr id="118" name="テキスト ボックス 117"/>
        <xdr:cNvSpPr txBox="1"/>
      </xdr:nvSpPr>
      <xdr:spPr>
        <a:xfrm>
          <a:off x="3924300" y="6437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21,971</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321234</xdr:rowOff>
    </xdr:from>
    <xdr:to>
      <xdr:col>3</xdr:col>
      <xdr:colOff>206375</xdr:colOff>
      <xdr:row>38</xdr:row>
      <xdr:rowOff>32207</xdr:rowOff>
    </xdr:to>
    <xdr:cxnSp macro="">
      <xdr:nvCxnSpPr>
        <xdr:cNvPr id="119" name="直線コネクタ 118"/>
        <xdr:cNvCxnSpPr/>
      </xdr:nvCxnSpPr>
      <xdr:spPr bwMode="auto">
        <a:xfrm>
          <a:off x="2908300" y="7445934"/>
          <a:ext cx="698500" cy="538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329527</xdr:rowOff>
    </xdr:from>
    <xdr:to>
      <xdr:col>3</xdr:col>
      <xdr:colOff>257175</xdr:colOff>
      <xdr:row>35</xdr:row>
      <xdr:rowOff>88227</xdr:rowOff>
    </xdr:to>
    <xdr:sp macro="" textlink="">
      <xdr:nvSpPr>
        <xdr:cNvPr id="120" name="フローチャート : 判断 119"/>
        <xdr:cNvSpPr/>
      </xdr:nvSpPr>
      <xdr:spPr bwMode="auto">
        <a:xfrm>
          <a:off x="3556000" y="65969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98404</xdr:rowOff>
    </xdr:from>
    <xdr:ext cx="762000" cy="259045"/>
    <xdr:sp macro="" textlink="">
      <xdr:nvSpPr>
        <xdr:cNvPr id="121" name="テキスト ボックス 120"/>
        <xdr:cNvSpPr txBox="1"/>
      </xdr:nvSpPr>
      <xdr:spPr>
        <a:xfrm>
          <a:off x="3225800" y="6365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23,851</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24422</xdr:rowOff>
    </xdr:from>
    <xdr:to>
      <xdr:col>2</xdr:col>
      <xdr:colOff>692150</xdr:colOff>
      <xdr:row>35</xdr:row>
      <xdr:rowOff>126022</xdr:rowOff>
    </xdr:to>
    <xdr:sp macro="" textlink="">
      <xdr:nvSpPr>
        <xdr:cNvPr id="122" name="フローチャート : 判断 121"/>
        <xdr:cNvSpPr/>
      </xdr:nvSpPr>
      <xdr:spPr bwMode="auto">
        <a:xfrm>
          <a:off x="2857500" y="66347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136199</xdr:rowOff>
    </xdr:from>
    <xdr:ext cx="762000" cy="259045"/>
    <xdr:sp macro="" textlink="">
      <xdr:nvSpPr>
        <xdr:cNvPr id="123" name="テキスト ボックス 122"/>
        <xdr:cNvSpPr txBox="1"/>
      </xdr:nvSpPr>
      <xdr:spPr>
        <a:xfrm>
          <a:off x="2527300" y="6403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22,859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321449</xdr:rowOff>
    </xdr:from>
    <xdr:to>
      <xdr:col>5</xdr:col>
      <xdr:colOff>34925</xdr:colOff>
      <xdr:row>38</xdr:row>
      <xdr:rowOff>80149</xdr:rowOff>
    </xdr:to>
    <xdr:sp macro="" textlink="">
      <xdr:nvSpPr>
        <xdr:cNvPr id="129" name="円/楕円 128"/>
        <xdr:cNvSpPr/>
      </xdr:nvSpPr>
      <xdr:spPr bwMode="auto">
        <a:xfrm>
          <a:off x="5600700" y="74461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230026</xdr:rowOff>
    </xdr:from>
    <xdr:ext cx="762000" cy="259045"/>
    <xdr:sp macro="" textlink="">
      <xdr:nvSpPr>
        <xdr:cNvPr id="130" name="人口1人当たり決算額の推移該当値テキスト445"/>
        <xdr:cNvSpPr txBox="1"/>
      </xdr:nvSpPr>
      <xdr:spPr>
        <a:xfrm>
          <a:off x="5740400" y="7354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1,563</a:t>
          </a:r>
          <a:endParaRPr kumimoji="1" lang="ja-JP" altLang="en-US" sz="1000" b="1">
            <a:solidFill>
              <a:srgbClr val="FF0000"/>
            </a:solidFill>
            <a:latin typeface="ＭＳ Ｐゴシック"/>
          </a:endParaRPr>
        </a:p>
      </xdr:txBody>
    </xdr:sp>
    <xdr:clientData/>
  </xdr:oneCellAnchor>
  <xdr:twoCellAnchor>
    <xdr:from>
      <xdr:col>4</xdr:col>
      <xdr:colOff>419100</xdr:colOff>
      <xdr:row>38</xdr:row>
      <xdr:rowOff>8458</xdr:rowOff>
    </xdr:from>
    <xdr:to>
      <xdr:col>4</xdr:col>
      <xdr:colOff>520700</xdr:colOff>
      <xdr:row>38</xdr:row>
      <xdr:rowOff>110058</xdr:rowOff>
    </xdr:to>
    <xdr:sp macro="" textlink="">
      <xdr:nvSpPr>
        <xdr:cNvPr id="131" name="円/楕円 130"/>
        <xdr:cNvSpPr/>
      </xdr:nvSpPr>
      <xdr:spPr bwMode="auto">
        <a:xfrm>
          <a:off x="4953000" y="74760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94835</xdr:rowOff>
    </xdr:from>
    <xdr:ext cx="736600" cy="259045"/>
    <xdr:sp macro="" textlink="">
      <xdr:nvSpPr>
        <xdr:cNvPr id="132" name="テキスト ボックス 131"/>
        <xdr:cNvSpPr txBox="1"/>
      </xdr:nvSpPr>
      <xdr:spPr>
        <a:xfrm>
          <a:off x="4622800" y="75624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3</xdr:col>
      <xdr:colOff>854075</xdr:colOff>
      <xdr:row>38</xdr:row>
      <xdr:rowOff>16383</xdr:rowOff>
    </xdr:from>
    <xdr:to>
      <xdr:col>3</xdr:col>
      <xdr:colOff>955675</xdr:colOff>
      <xdr:row>38</xdr:row>
      <xdr:rowOff>117983</xdr:rowOff>
    </xdr:to>
    <xdr:sp macro="" textlink="">
      <xdr:nvSpPr>
        <xdr:cNvPr id="133" name="円/楕円 132"/>
        <xdr:cNvSpPr/>
      </xdr:nvSpPr>
      <xdr:spPr bwMode="auto">
        <a:xfrm>
          <a:off x="4254500" y="74839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102760</xdr:rowOff>
    </xdr:from>
    <xdr:ext cx="762000" cy="259045"/>
    <xdr:sp macro="" textlink="">
      <xdr:nvSpPr>
        <xdr:cNvPr id="134" name="テキスト ボックス 133"/>
        <xdr:cNvSpPr txBox="1"/>
      </xdr:nvSpPr>
      <xdr:spPr>
        <a:xfrm>
          <a:off x="3924300" y="7570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570</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324307</xdr:rowOff>
    </xdr:from>
    <xdr:to>
      <xdr:col>3</xdr:col>
      <xdr:colOff>257175</xdr:colOff>
      <xdr:row>38</xdr:row>
      <xdr:rowOff>83007</xdr:rowOff>
    </xdr:to>
    <xdr:sp macro="" textlink="">
      <xdr:nvSpPr>
        <xdr:cNvPr id="135" name="円/楕円 134"/>
        <xdr:cNvSpPr/>
      </xdr:nvSpPr>
      <xdr:spPr bwMode="auto">
        <a:xfrm>
          <a:off x="3556000" y="74490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67784</xdr:rowOff>
    </xdr:from>
    <xdr:ext cx="762000" cy="259045"/>
    <xdr:sp macro="" textlink="">
      <xdr:nvSpPr>
        <xdr:cNvPr id="136" name="テキスト ボックス 135"/>
        <xdr:cNvSpPr txBox="1"/>
      </xdr:nvSpPr>
      <xdr:spPr>
        <a:xfrm>
          <a:off x="3225800" y="7535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1,488</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270434</xdr:rowOff>
    </xdr:from>
    <xdr:to>
      <xdr:col>2</xdr:col>
      <xdr:colOff>692150</xdr:colOff>
      <xdr:row>38</xdr:row>
      <xdr:rowOff>29134</xdr:rowOff>
    </xdr:to>
    <xdr:sp macro="" textlink="">
      <xdr:nvSpPr>
        <xdr:cNvPr id="137" name="円/楕円 136"/>
        <xdr:cNvSpPr/>
      </xdr:nvSpPr>
      <xdr:spPr bwMode="auto">
        <a:xfrm>
          <a:off x="2857500" y="73951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13911</xdr:rowOff>
    </xdr:from>
    <xdr:ext cx="762000" cy="259045"/>
    <xdr:sp macro="" textlink="">
      <xdr:nvSpPr>
        <xdr:cNvPr id="138" name="テキスト ボックス 137"/>
        <xdr:cNvSpPr txBox="1"/>
      </xdr:nvSpPr>
      <xdr:spPr>
        <a:xfrm>
          <a:off x="2527300" y="7481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愛知県大口町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　財政調整基金残高に係る標準財政規模比については、ほぼ横ばいで推移しているが、</a:t>
          </a:r>
          <a:r>
            <a:rPr lang="ja-JP" altLang="en-US" sz="1100" b="0" i="0">
              <a:solidFill>
                <a:schemeClr val="dk1"/>
              </a:solidFill>
              <a:effectLst/>
              <a:latin typeface="+mn-lt"/>
              <a:ea typeface="+mn-ea"/>
              <a:cs typeface="+mn-cs"/>
            </a:rPr>
            <a:t>実質単年度収支の標準財政規模比は、前年度と比較して実質収支減により単年度収支額が大きく減額となったことから、２．６９％の減少となった。</a:t>
          </a:r>
          <a:endParaRPr lang="en-US" altLang="ja-JP" sz="1100" b="0" i="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en-US" altLang="ja-JP" sz="1100" b="0" i="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愛知県大口町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Ｈ</a:t>
          </a:r>
          <a:r>
            <a:rPr lang="ja-JP" altLang="en-US" sz="1100" b="0" i="0" baseline="0">
              <a:solidFill>
                <a:schemeClr val="dk1"/>
              </a:solidFill>
              <a:effectLst/>
              <a:latin typeface="+mn-lt"/>
              <a:ea typeface="+mn-ea"/>
              <a:cs typeface="+mn-cs"/>
            </a:rPr>
            <a:t>２５は一般会計の標準財政規模比が前年度と比較して１．８３％減少しているものの、引き続き黒字で推移していることから</a:t>
          </a:r>
          <a:r>
            <a:rPr lang="ja-JP" altLang="ja-JP" sz="1100" b="0" i="0" baseline="0">
              <a:solidFill>
                <a:schemeClr val="dk1"/>
              </a:solidFill>
              <a:effectLst/>
              <a:latin typeface="+mn-lt"/>
              <a:ea typeface="+mn-ea"/>
              <a:cs typeface="+mn-cs"/>
            </a:rPr>
            <a:t>、財政構造の健全性は保たれているといえる。</a:t>
          </a:r>
          <a:endParaRPr lang="ja-JP" altLang="ja-JP">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愛知県大口町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1"/>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これまで、公共施設等に係る元利償還の完了により、年々減少を続けてきたが</a:t>
          </a:r>
          <a:r>
            <a:rPr lang="ja-JP" altLang="en-US" sz="1100" b="0" i="0">
              <a:solidFill>
                <a:schemeClr val="dk1"/>
              </a:solidFill>
              <a:effectLst/>
              <a:latin typeface="+mn-lt"/>
              <a:ea typeface="+mn-ea"/>
              <a:cs typeface="+mn-cs"/>
            </a:rPr>
            <a:t>Ｈ２３</a:t>
          </a:r>
          <a:r>
            <a:rPr lang="ja-JP" altLang="ja-JP" sz="1100" b="0" i="0">
              <a:solidFill>
                <a:schemeClr val="dk1"/>
              </a:solidFill>
              <a:effectLst/>
              <a:latin typeface="+mn-lt"/>
              <a:ea typeface="+mn-ea"/>
              <a:cs typeface="+mn-cs"/>
            </a:rPr>
            <a:t>以降は、学校教育施設整備事業債の元金償還が始まったため増加傾向にある。</a:t>
          </a:r>
          <a:endParaRPr lang="ja-JP" altLang="ja-JP">
            <a:effectLst/>
          </a:endParaRPr>
        </a:p>
        <a:p>
          <a:pPr algn="l" rtl="1"/>
          <a:r>
            <a:rPr lang="ja-JP" altLang="ja-JP" sz="1100" b="0" i="0">
              <a:solidFill>
                <a:schemeClr val="dk1"/>
              </a:solidFill>
              <a:effectLst/>
              <a:latin typeface="+mn-lt"/>
              <a:ea typeface="+mn-ea"/>
              <a:cs typeface="+mn-cs"/>
            </a:rPr>
            <a:t>　しかしながら、Ｈ</a:t>
          </a:r>
          <a:r>
            <a:rPr lang="ja-JP" altLang="en-US" sz="1100" b="0" i="0">
              <a:solidFill>
                <a:schemeClr val="dk1"/>
              </a:solidFill>
              <a:effectLst/>
              <a:latin typeface="+mn-lt"/>
              <a:ea typeface="+mn-ea"/>
              <a:cs typeface="+mn-cs"/>
            </a:rPr>
            <a:t>２５</a:t>
          </a:r>
          <a:r>
            <a:rPr lang="ja-JP" altLang="ja-JP" sz="1100" b="0" i="0">
              <a:solidFill>
                <a:schemeClr val="dk1"/>
              </a:solidFill>
              <a:effectLst/>
              <a:latin typeface="+mn-lt"/>
              <a:ea typeface="+mn-ea"/>
              <a:cs typeface="+mn-cs"/>
            </a:rPr>
            <a:t>の実質公債費比率は０．４％となっており早期健全化基準と比較しても基準以下となることから、財政構造の健全化は保たれているといえる。</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愛知県大口町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本町の将来負担比率については、過去の推移を見ても充当可能財源等が将来負担額を継続して上回っているため、財政構造の健全性が保たれているといえる。</a:t>
          </a:r>
          <a:endParaRPr lang="ja-JP" altLang="ja-JP">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2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401"/>
      <c r="AO4" s="401"/>
      <c r="AP4" s="401"/>
      <c r="AQ4" s="401"/>
      <c r="AR4" s="401"/>
      <c r="AS4" s="401"/>
      <c r="AT4" s="401"/>
      <c r="AU4" s="401"/>
      <c r="AV4" s="401"/>
      <c r="AW4" s="401"/>
      <c r="AX4" s="565"/>
      <c r="AY4" s="375" t="s">
        <v>75</v>
      </c>
      <c r="AZ4" s="376"/>
      <c r="BA4" s="376"/>
      <c r="BB4" s="376"/>
      <c r="BC4" s="376"/>
      <c r="BD4" s="376"/>
      <c r="BE4" s="376"/>
      <c r="BF4" s="376"/>
      <c r="BG4" s="376"/>
      <c r="BH4" s="376"/>
      <c r="BI4" s="376"/>
      <c r="BJ4" s="376"/>
      <c r="BK4" s="376"/>
      <c r="BL4" s="376"/>
      <c r="BM4" s="377"/>
      <c r="BN4" s="378">
        <v>7745479</v>
      </c>
      <c r="BO4" s="379"/>
      <c r="BP4" s="379"/>
      <c r="BQ4" s="379"/>
      <c r="BR4" s="379"/>
      <c r="BS4" s="379"/>
      <c r="BT4" s="379"/>
      <c r="BU4" s="380"/>
      <c r="BV4" s="378">
        <v>7454439</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3.7</v>
      </c>
      <c r="CU4" s="554"/>
      <c r="CV4" s="554"/>
      <c r="CW4" s="554"/>
      <c r="CX4" s="554"/>
      <c r="CY4" s="554"/>
      <c r="CZ4" s="554"/>
      <c r="DA4" s="555"/>
      <c r="DB4" s="553">
        <v>5.4</v>
      </c>
      <c r="DC4" s="554"/>
      <c r="DD4" s="554"/>
      <c r="DE4" s="554"/>
      <c r="DF4" s="554"/>
      <c r="DG4" s="554"/>
      <c r="DH4" s="554"/>
      <c r="DI4" s="555"/>
      <c r="DJ4" s="137"/>
      <c r="DK4" s="137"/>
      <c r="DL4" s="137"/>
      <c r="DM4" s="137"/>
      <c r="DN4" s="137"/>
      <c r="DO4" s="137"/>
    </row>
    <row r="5" spans="1:119" ht="18.75" customHeight="1">
      <c r="A5" s="138"/>
      <c r="B5" s="560"/>
      <c r="C5" s="402"/>
      <c r="D5" s="402"/>
      <c r="E5" s="561"/>
      <c r="F5" s="561"/>
      <c r="G5" s="561"/>
      <c r="H5" s="561"/>
      <c r="I5" s="561"/>
      <c r="J5" s="561"/>
      <c r="K5" s="561"/>
      <c r="L5" s="561"/>
      <c r="M5" s="561"/>
      <c r="N5" s="561"/>
      <c r="O5" s="561"/>
      <c r="P5" s="561"/>
      <c r="Q5" s="561"/>
      <c r="R5" s="400"/>
      <c r="S5" s="400"/>
      <c r="T5" s="400"/>
      <c r="U5" s="400"/>
      <c r="V5" s="564"/>
      <c r="W5" s="485"/>
      <c r="X5" s="401"/>
      <c r="Y5" s="401"/>
      <c r="Z5" s="401"/>
      <c r="AA5" s="401"/>
      <c r="AB5" s="402"/>
      <c r="AC5" s="400"/>
      <c r="AD5" s="401"/>
      <c r="AE5" s="401"/>
      <c r="AF5" s="401"/>
      <c r="AG5" s="401"/>
      <c r="AH5" s="401"/>
      <c r="AI5" s="401"/>
      <c r="AJ5" s="401"/>
      <c r="AK5" s="401"/>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7515099</v>
      </c>
      <c r="BO5" s="384"/>
      <c r="BP5" s="384"/>
      <c r="BQ5" s="384"/>
      <c r="BR5" s="384"/>
      <c r="BS5" s="384"/>
      <c r="BT5" s="384"/>
      <c r="BU5" s="385"/>
      <c r="BV5" s="383">
        <v>6986154</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77.2</v>
      </c>
      <c r="CU5" s="354"/>
      <c r="CV5" s="354"/>
      <c r="CW5" s="354"/>
      <c r="CX5" s="354"/>
      <c r="CY5" s="354"/>
      <c r="CZ5" s="354"/>
      <c r="DA5" s="355"/>
      <c r="DB5" s="353">
        <v>78.900000000000006</v>
      </c>
      <c r="DC5" s="354"/>
      <c r="DD5" s="354"/>
      <c r="DE5" s="354"/>
      <c r="DF5" s="354"/>
      <c r="DG5" s="354"/>
      <c r="DH5" s="354"/>
      <c r="DI5" s="355"/>
      <c r="DJ5" s="137"/>
      <c r="DK5" s="137"/>
      <c r="DL5" s="137"/>
      <c r="DM5" s="137"/>
      <c r="DN5" s="137"/>
      <c r="DO5" s="137"/>
    </row>
    <row r="6" spans="1:119" ht="18.75" customHeight="1">
      <c r="A6" s="138"/>
      <c r="B6" s="530" t="s">
        <v>81</v>
      </c>
      <c r="C6" s="399"/>
      <c r="D6" s="399"/>
      <c r="E6" s="531"/>
      <c r="F6" s="531"/>
      <c r="G6" s="531"/>
      <c r="H6" s="531"/>
      <c r="I6" s="531"/>
      <c r="J6" s="531"/>
      <c r="K6" s="531"/>
      <c r="L6" s="531" t="s">
        <v>82</v>
      </c>
      <c r="M6" s="531"/>
      <c r="N6" s="531"/>
      <c r="O6" s="531"/>
      <c r="P6" s="531"/>
      <c r="Q6" s="531"/>
      <c r="R6" s="423"/>
      <c r="S6" s="423"/>
      <c r="T6" s="423"/>
      <c r="U6" s="423"/>
      <c r="V6" s="537"/>
      <c r="W6" s="470" t="s">
        <v>83</v>
      </c>
      <c r="X6" s="398"/>
      <c r="Y6" s="398"/>
      <c r="Z6" s="398"/>
      <c r="AA6" s="398"/>
      <c r="AB6" s="399"/>
      <c r="AC6" s="542" t="s">
        <v>84</v>
      </c>
      <c r="AD6" s="543"/>
      <c r="AE6" s="543"/>
      <c r="AF6" s="543"/>
      <c r="AG6" s="543"/>
      <c r="AH6" s="543"/>
      <c r="AI6" s="543"/>
      <c r="AJ6" s="543"/>
      <c r="AK6" s="543"/>
      <c r="AL6" s="544"/>
      <c r="AM6" s="450" t="s">
        <v>85</v>
      </c>
      <c r="AN6" s="357"/>
      <c r="AO6" s="357"/>
      <c r="AP6" s="357"/>
      <c r="AQ6" s="357"/>
      <c r="AR6" s="357"/>
      <c r="AS6" s="357"/>
      <c r="AT6" s="358"/>
      <c r="AU6" s="438" t="s">
        <v>86</v>
      </c>
      <c r="AV6" s="439"/>
      <c r="AW6" s="439"/>
      <c r="AX6" s="439"/>
      <c r="AY6" s="363" t="s">
        <v>87</v>
      </c>
      <c r="AZ6" s="364"/>
      <c r="BA6" s="364"/>
      <c r="BB6" s="364"/>
      <c r="BC6" s="364"/>
      <c r="BD6" s="364"/>
      <c r="BE6" s="364"/>
      <c r="BF6" s="364"/>
      <c r="BG6" s="364"/>
      <c r="BH6" s="364"/>
      <c r="BI6" s="364"/>
      <c r="BJ6" s="364"/>
      <c r="BK6" s="364"/>
      <c r="BL6" s="364"/>
      <c r="BM6" s="365"/>
      <c r="BN6" s="383">
        <v>230380</v>
      </c>
      <c r="BO6" s="384"/>
      <c r="BP6" s="384"/>
      <c r="BQ6" s="384"/>
      <c r="BR6" s="384"/>
      <c r="BS6" s="384"/>
      <c r="BT6" s="384"/>
      <c r="BU6" s="385"/>
      <c r="BV6" s="383">
        <v>468285</v>
      </c>
      <c r="BW6" s="384"/>
      <c r="BX6" s="384"/>
      <c r="BY6" s="384"/>
      <c r="BZ6" s="384"/>
      <c r="CA6" s="384"/>
      <c r="CB6" s="384"/>
      <c r="CC6" s="385"/>
      <c r="CD6" s="392" t="s">
        <v>88</v>
      </c>
      <c r="CE6" s="393"/>
      <c r="CF6" s="393"/>
      <c r="CG6" s="393"/>
      <c r="CH6" s="393"/>
      <c r="CI6" s="393"/>
      <c r="CJ6" s="393"/>
      <c r="CK6" s="393"/>
      <c r="CL6" s="393"/>
      <c r="CM6" s="393"/>
      <c r="CN6" s="393"/>
      <c r="CO6" s="393"/>
      <c r="CP6" s="393"/>
      <c r="CQ6" s="393"/>
      <c r="CR6" s="393"/>
      <c r="CS6" s="394"/>
      <c r="CT6" s="527">
        <v>77.2</v>
      </c>
      <c r="CU6" s="528"/>
      <c r="CV6" s="528"/>
      <c r="CW6" s="528"/>
      <c r="CX6" s="528"/>
      <c r="CY6" s="528"/>
      <c r="CZ6" s="528"/>
      <c r="DA6" s="529"/>
      <c r="DB6" s="527">
        <v>78.900000000000006</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89</v>
      </c>
      <c r="AN7" s="357"/>
      <c r="AO7" s="357"/>
      <c r="AP7" s="357"/>
      <c r="AQ7" s="357"/>
      <c r="AR7" s="357"/>
      <c r="AS7" s="357"/>
      <c r="AT7" s="358"/>
      <c r="AU7" s="438" t="s">
        <v>90</v>
      </c>
      <c r="AV7" s="439"/>
      <c r="AW7" s="439"/>
      <c r="AX7" s="439"/>
      <c r="AY7" s="363" t="s">
        <v>91</v>
      </c>
      <c r="AZ7" s="364"/>
      <c r="BA7" s="364"/>
      <c r="BB7" s="364"/>
      <c r="BC7" s="364"/>
      <c r="BD7" s="364"/>
      <c r="BE7" s="364"/>
      <c r="BF7" s="364"/>
      <c r="BG7" s="364"/>
      <c r="BH7" s="364"/>
      <c r="BI7" s="364"/>
      <c r="BJ7" s="364"/>
      <c r="BK7" s="364"/>
      <c r="BL7" s="364"/>
      <c r="BM7" s="365"/>
      <c r="BN7" s="383">
        <v>21164</v>
      </c>
      <c r="BO7" s="384"/>
      <c r="BP7" s="384"/>
      <c r="BQ7" s="384"/>
      <c r="BR7" s="384"/>
      <c r="BS7" s="384"/>
      <c r="BT7" s="384"/>
      <c r="BU7" s="385"/>
      <c r="BV7" s="383">
        <v>196406</v>
      </c>
      <c r="BW7" s="384"/>
      <c r="BX7" s="384"/>
      <c r="BY7" s="384"/>
      <c r="BZ7" s="384"/>
      <c r="CA7" s="384"/>
      <c r="CB7" s="384"/>
      <c r="CC7" s="385"/>
      <c r="CD7" s="392" t="s">
        <v>92</v>
      </c>
      <c r="CE7" s="393"/>
      <c r="CF7" s="393"/>
      <c r="CG7" s="393"/>
      <c r="CH7" s="393"/>
      <c r="CI7" s="393"/>
      <c r="CJ7" s="393"/>
      <c r="CK7" s="393"/>
      <c r="CL7" s="393"/>
      <c r="CM7" s="393"/>
      <c r="CN7" s="393"/>
      <c r="CO7" s="393"/>
      <c r="CP7" s="393"/>
      <c r="CQ7" s="393"/>
      <c r="CR7" s="393"/>
      <c r="CS7" s="394"/>
      <c r="CT7" s="383">
        <v>5612898</v>
      </c>
      <c r="CU7" s="384"/>
      <c r="CV7" s="384"/>
      <c r="CW7" s="384"/>
      <c r="CX7" s="384"/>
      <c r="CY7" s="384"/>
      <c r="CZ7" s="384"/>
      <c r="DA7" s="385"/>
      <c r="DB7" s="383">
        <v>5048975</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93</v>
      </c>
      <c r="AN8" s="357"/>
      <c r="AO8" s="357"/>
      <c r="AP8" s="357"/>
      <c r="AQ8" s="357"/>
      <c r="AR8" s="357"/>
      <c r="AS8" s="357"/>
      <c r="AT8" s="358"/>
      <c r="AU8" s="438" t="s">
        <v>94</v>
      </c>
      <c r="AV8" s="439"/>
      <c r="AW8" s="439"/>
      <c r="AX8" s="439"/>
      <c r="AY8" s="363" t="s">
        <v>95</v>
      </c>
      <c r="AZ8" s="364"/>
      <c r="BA8" s="364"/>
      <c r="BB8" s="364"/>
      <c r="BC8" s="364"/>
      <c r="BD8" s="364"/>
      <c r="BE8" s="364"/>
      <c r="BF8" s="364"/>
      <c r="BG8" s="364"/>
      <c r="BH8" s="364"/>
      <c r="BI8" s="364"/>
      <c r="BJ8" s="364"/>
      <c r="BK8" s="364"/>
      <c r="BL8" s="364"/>
      <c r="BM8" s="365"/>
      <c r="BN8" s="383">
        <v>209216</v>
      </c>
      <c r="BO8" s="384"/>
      <c r="BP8" s="384"/>
      <c r="BQ8" s="384"/>
      <c r="BR8" s="384"/>
      <c r="BS8" s="384"/>
      <c r="BT8" s="384"/>
      <c r="BU8" s="385"/>
      <c r="BV8" s="383">
        <v>271879</v>
      </c>
      <c r="BW8" s="384"/>
      <c r="BX8" s="384"/>
      <c r="BY8" s="384"/>
      <c r="BZ8" s="384"/>
      <c r="CA8" s="384"/>
      <c r="CB8" s="384"/>
      <c r="CC8" s="385"/>
      <c r="CD8" s="392" t="s">
        <v>96</v>
      </c>
      <c r="CE8" s="393"/>
      <c r="CF8" s="393"/>
      <c r="CG8" s="393"/>
      <c r="CH8" s="393"/>
      <c r="CI8" s="393"/>
      <c r="CJ8" s="393"/>
      <c r="CK8" s="393"/>
      <c r="CL8" s="393"/>
      <c r="CM8" s="393"/>
      <c r="CN8" s="393"/>
      <c r="CO8" s="393"/>
      <c r="CP8" s="393"/>
      <c r="CQ8" s="393"/>
      <c r="CR8" s="393"/>
      <c r="CS8" s="394"/>
      <c r="CT8" s="490">
        <v>1.05</v>
      </c>
      <c r="CU8" s="491"/>
      <c r="CV8" s="491"/>
      <c r="CW8" s="491"/>
      <c r="CX8" s="491"/>
      <c r="CY8" s="491"/>
      <c r="CZ8" s="491"/>
      <c r="DA8" s="492"/>
      <c r="DB8" s="490">
        <v>1.05</v>
      </c>
      <c r="DC8" s="491"/>
      <c r="DD8" s="491"/>
      <c r="DE8" s="491"/>
      <c r="DF8" s="491"/>
      <c r="DG8" s="491"/>
      <c r="DH8" s="491"/>
      <c r="DI8" s="492"/>
      <c r="DJ8" s="137"/>
      <c r="DK8" s="137"/>
      <c r="DL8" s="137"/>
      <c r="DM8" s="137"/>
      <c r="DN8" s="137"/>
      <c r="DO8" s="137"/>
    </row>
    <row r="9" spans="1:119" ht="18.75" customHeight="1" thickBot="1">
      <c r="A9" s="138"/>
      <c r="B9" s="516" t="s">
        <v>97</v>
      </c>
      <c r="C9" s="517"/>
      <c r="D9" s="517"/>
      <c r="E9" s="517"/>
      <c r="F9" s="517"/>
      <c r="G9" s="517"/>
      <c r="H9" s="517"/>
      <c r="I9" s="517"/>
      <c r="J9" s="517"/>
      <c r="K9" s="444"/>
      <c r="L9" s="518" t="s">
        <v>98</v>
      </c>
      <c r="M9" s="519"/>
      <c r="N9" s="519"/>
      <c r="O9" s="519"/>
      <c r="P9" s="519"/>
      <c r="Q9" s="520"/>
      <c r="R9" s="521">
        <v>22446</v>
      </c>
      <c r="S9" s="522"/>
      <c r="T9" s="522"/>
      <c r="U9" s="522"/>
      <c r="V9" s="523"/>
      <c r="W9" s="460" t="s">
        <v>99</v>
      </c>
      <c r="X9" s="461"/>
      <c r="Y9" s="461"/>
      <c r="Z9" s="461"/>
      <c r="AA9" s="461"/>
      <c r="AB9" s="461"/>
      <c r="AC9" s="461"/>
      <c r="AD9" s="461"/>
      <c r="AE9" s="461"/>
      <c r="AF9" s="461"/>
      <c r="AG9" s="461"/>
      <c r="AH9" s="461"/>
      <c r="AI9" s="461"/>
      <c r="AJ9" s="461"/>
      <c r="AK9" s="461"/>
      <c r="AL9" s="524"/>
      <c r="AM9" s="450" t="s">
        <v>100</v>
      </c>
      <c r="AN9" s="357"/>
      <c r="AO9" s="357"/>
      <c r="AP9" s="357"/>
      <c r="AQ9" s="357"/>
      <c r="AR9" s="357"/>
      <c r="AS9" s="357"/>
      <c r="AT9" s="358"/>
      <c r="AU9" s="438" t="s">
        <v>86</v>
      </c>
      <c r="AV9" s="439"/>
      <c r="AW9" s="439"/>
      <c r="AX9" s="439"/>
      <c r="AY9" s="363" t="s">
        <v>101</v>
      </c>
      <c r="AZ9" s="364"/>
      <c r="BA9" s="364"/>
      <c r="BB9" s="364"/>
      <c r="BC9" s="364"/>
      <c r="BD9" s="364"/>
      <c r="BE9" s="364"/>
      <c r="BF9" s="364"/>
      <c r="BG9" s="364"/>
      <c r="BH9" s="364"/>
      <c r="BI9" s="364"/>
      <c r="BJ9" s="364"/>
      <c r="BK9" s="364"/>
      <c r="BL9" s="364"/>
      <c r="BM9" s="365"/>
      <c r="BN9" s="383">
        <v>-62663</v>
      </c>
      <c r="BO9" s="384"/>
      <c r="BP9" s="384"/>
      <c r="BQ9" s="384"/>
      <c r="BR9" s="384"/>
      <c r="BS9" s="384"/>
      <c r="BT9" s="384"/>
      <c r="BU9" s="385"/>
      <c r="BV9" s="383">
        <v>77442</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4</v>
      </c>
      <c r="CU9" s="354"/>
      <c r="CV9" s="354"/>
      <c r="CW9" s="354"/>
      <c r="CX9" s="354"/>
      <c r="CY9" s="354"/>
      <c r="CZ9" s="354"/>
      <c r="DA9" s="355"/>
      <c r="DB9" s="353">
        <v>3.9</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103</v>
      </c>
      <c r="M10" s="357"/>
      <c r="N10" s="357"/>
      <c r="O10" s="357"/>
      <c r="P10" s="357"/>
      <c r="Q10" s="358"/>
      <c r="R10" s="359">
        <v>21602</v>
      </c>
      <c r="S10" s="360"/>
      <c r="T10" s="360"/>
      <c r="U10" s="360"/>
      <c r="V10" s="362"/>
      <c r="W10" s="525"/>
      <c r="X10" s="345"/>
      <c r="Y10" s="345"/>
      <c r="Z10" s="345"/>
      <c r="AA10" s="345"/>
      <c r="AB10" s="345"/>
      <c r="AC10" s="345"/>
      <c r="AD10" s="345"/>
      <c r="AE10" s="345"/>
      <c r="AF10" s="345"/>
      <c r="AG10" s="345"/>
      <c r="AH10" s="345"/>
      <c r="AI10" s="345"/>
      <c r="AJ10" s="345"/>
      <c r="AK10" s="345"/>
      <c r="AL10" s="526"/>
      <c r="AM10" s="450" t="s">
        <v>104</v>
      </c>
      <c r="AN10" s="357"/>
      <c r="AO10" s="357"/>
      <c r="AP10" s="357"/>
      <c r="AQ10" s="357"/>
      <c r="AR10" s="357"/>
      <c r="AS10" s="357"/>
      <c r="AT10" s="358"/>
      <c r="AU10" s="438" t="s">
        <v>105</v>
      </c>
      <c r="AV10" s="439"/>
      <c r="AW10" s="439"/>
      <c r="AX10" s="439"/>
      <c r="AY10" s="363" t="s">
        <v>106</v>
      </c>
      <c r="AZ10" s="364"/>
      <c r="BA10" s="364"/>
      <c r="BB10" s="364"/>
      <c r="BC10" s="364"/>
      <c r="BD10" s="364"/>
      <c r="BE10" s="364"/>
      <c r="BF10" s="364"/>
      <c r="BG10" s="364"/>
      <c r="BH10" s="364"/>
      <c r="BI10" s="364"/>
      <c r="BJ10" s="364"/>
      <c r="BK10" s="364"/>
      <c r="BL10" s="364"/>
      <c r="BM10" s="365"/>
      <c r="BN10" s="383">
        <v>134590</v>
      </c>
      <c r="BO10" s="384"/>
      <c r="BP10" s="384"/>
      <c r="BQ10" s="384"/>
      <c r="BR10" s="384"/>
      <c r="BS10" s="384"/>
      <c r="BT10" s="384"/>
      <c r="BU10" s="385"/>
      <c r="BV10" s="383">
        <v>96203</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9" t="s">
        <v>108</v>
      </c>
      <c r="M11" s="430"/>
      <c r="N11" s="430"/>
      <c r="O11" s="430"/>
      <c r="P11" s="430"/>
      <c r="Q11" s="431"/>
      <c r="R11" s="513" t="s">
        <v>109</v>
      </c>
      <c r="S11" s="514"/>
      <c r="T11" s="514"/>
      <c r="U11" s="514"/>
      <c r="V11" s="515"/>
      <c r="W11" s="525"/>
      <c r="X11" s="345"/>
      <c r="Y11" s="345"/>
      <c r="Z11" s="345"/>
      <c r="AA11" s="345"/>
      <c r="AB11" s="345"/>
      <c r="AC11" s="345"/>
      <c r="AD11" s="345"/>
      <c r="AE11" s="345"/>
      <c r="AF11" s="345"/>
      <c r="AG11" s="345"/>
      <c r="AH11" s="345"/>
      <c r="AI11" s="345"/>
      <c r="AJ11" s="345"/>
      <c r="AK11" s="345"/>
      <c r="AL11" s="526"/>
      <c r="AM11" s="450" t="s">
        <v>110</v>
      </c>
      <c r="AN11" s="357"/>
      <c r="AO11" s="357"/>
      <c r="AP11" s="357"/>
      <c r="AQ11" s="357"/>
      <c r="AR11" s="357"/>
      <c r="AS11" s="357"/>
      <c r="AT11" s="358"/>
      <c r="AU11" s="438" t="s">
        <v>78</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22913</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v>30000</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22505</v>
      </c>
      <c r="S13" s="483"/>
      <c r="T13" s="483"/>
      <c r="U13" s="483"/>
      <c r="V13" s="484"/>
      <c r="W13" s="470" t="s">
        <v>124</v>
      </c>
      <c r="X13" s="398"/>
      <c r="Y13" s="398"/>
      <c r="Z13" s="398"/>
      <c r="AA13" s="398"/>
      <c r="AB13" s="399"/>
      <c r="AC13" s="359">
        <v>212</v>
      </c>
      <c r="AD13" s="360"/>
      <c r="AE13" s="360"/>
      <c r="AF13" s="360"/>
      <c r="AG13" s="361"/>
      <c r="AH13" s="359">
        <v>336</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41927</v>
      </c>
      <c r="BO13" s="384"/>
      <c r="BP13" s="384"/>
      <c r="BQ13" s="384"/>
      <c r="BR13" s="384"/>
      <c r="BS13" s="384"/>
      <c r="BT13" s="384"/>
      <c r="BU13" s="385"/>
      <c r="BV13" s="383">
        <v>173645</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0.4</v>
      </c>
      <c r="CU13" s="354"/>
      <c r="CV13" s="354"/>
      <c r="CW13" s="354"/>
      <c r="CX13" s="354"/>
      <c r="CY13" s="354"/>
      <c r="CZ13" s="354"/>
      <c r="DA13" s="355"/>
      <c r="DB13" s="353">
        <v>0.4</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22811</v>
      </c>
      <c r="S14" s="483"/>
      <c r="T14" s="483"/>
      <c r="U14" s="483"/>
      <c r="V14" s="484"/>
      <c r="W14" s="485"/>
      <c r="X14" s="401"/>
      <c r="Y14" s="401"/>
      <c r="Z14" s="401"/>
      <c r="AA14" s="401"/>
      <c r="AB14" s="402"/>
      <c r="AC14" s="475">
        <v>2</v>
      </c>
      <c r="AD14" s="476"/>
      <c r="AE14" s="476"/>
      <c r="AF14" s="476"/>
      <c r="AG14" s="477"/>
      <c r="AH14" s="475">
        <v>3</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t="s">
        <v>121</v>
      </c>
      <c r="CU14" s="454"/>
      <c r="CV14" s="454"/>
      <c r="CW14" s="454"/>
      <c r="CX14" s="454"/>
      <c r="CY14" s="454"/>
      <c r="CZ14" s="454"/>
      <c r="DA14" s="455"/>
      <c r="DB14" s="486" t="s">
        <v>121</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22369</v>
      </c>
      <c r="S15" s="483"/>
      <c r="T15" s="483"/>
      <c r="U15" s="483"/>
      <c r="V15" s="484"/>
      <c r="W15" s="470" t="s">
        <v>131</v>
      </c>
      <c r="X15" s="398"/>
      <c r="Y15" s="398"/>
      <c r="Z15" s="398"/>
      <c r="AA15" s="398"/>
      <c r="AB15" s="399"/>
      <c r="AC15" s="359">
        <v>4550</v>
      </c>
      <c r="AD15" s="360"/>
      <c r="AE15" s="360"/>
      <c r="AF15" s="360"/>
      <c r="AG15" s="361"/>
      <c r="AH15" s="359">
        <v>4708</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4285061</v>
      </c>
      <c r="BO15" s="379"/>
      <c r="BP15" s="379"/>
      <c r="BQ15" s="379"/>
      <c r="BR15" s="379"/>
      <c r="BS15" s="379"/>
      <c r="BT15" s="379"/>
      <c r="BU15" s="380"/>
      <c r="BV15" s="378">
        <v>3808803</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401"/>
      <c r="Y16" s="401"/>
      <c r="Z16" s="401"/>
      <c r="AA16" s="401"/>
      <c r="AB16" s="402"/>
      <c r="AC16" s="475">
        <v>42.2</v>
      </c>
      <c r="AD16" s="476"/>
      <c r="AE16" s="476"/>
      <c r="AF16" s="476"/>
      <c r="AG16" s="477"/>
      <c r="AH16" s="475">
        <v>42.6</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3867376</v>
      </c>
      <c r="BO16" s="384"/>
      <c r="BP16" s="384"/>
      <c r="BQ16" s="384"/>
      <c r="BR16" s="384"/>
      <c r="BS16" s="384"/>
      <c r="BT16" s="384"/>
      <c r="BU16" s="385"/>
      <c r="BV16" s="383">
        <v>3720188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138</v>
      </c>
      <c r="S17" s="468"/>
      <c r="T17" s="468"/>
      <c r="U17" s="468"/>
      <c r="V17" s="469"/>
      <c r="W17" s="470" t="s">
        <v>139</v>
      </c>
      <c r="X17" s="398"/>
      <c r="Y17" s="398"/>
      <c r="Z17" s="398"/>
      <c r="AA17" s="398"/>
      <c r="AB17" s="399"/>
      <c r="AC17" s="359">
        <v>6011</v>
      </c>
      <c r="AD17" s="360"/>
      <c r="AE17" s="360"/>
      <c r="AF17" s="360"/>
      <c r="AG17" s="361"/>
      <c r="AH17" s="359">
        <v>5871</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5612898</v>
      </c>
      <c r="BO17" s="384"/>
      <c r="BP17" s="384"/>
      <c r="BQ17" s="384"/>
      <c r="BR17" s="384"/>
      <c r="BS17" s="384"/>
      <c r="BT17" s="384"/>
      <c r="BU17" s="385"/>
      <c r="BV17" s="383">
        <v>4964198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141</v>
      </c>
      <c r="C18" s="444"/>
      <c r="D18" s="444"/>
      <c r="E18" s="445"/>
      <c r="F18" s="445"/>
      <c r="G18" s="445"/>
      <c r="H18" s="445"/>
      <c r="I18" s="445"/>
      <c r="J18" s="445"/>
      <c r="K18" s="445"/>
      <c r="L18" s="446">
        <v>13.58</v>
      </c>
      <c r="M18" s="446"/>
      <c r="N18" s="446"/>
      <c r="O18" s="446"/>
      <c r="P18" s="446"/>
      <c r="Q18" s="446"/>
      <c r="R18" s="447"/>
      <c r="S18" s="447"/>
      <c r="T18" s="447"/>
      <c r="U18" s="447"/>
      <c r="V18" s="448"/>
      <c r="W18" s="462"/>
      <c r="X18" s="463"/>
      <c r="Y18" s="463"/>
      <c r="Z18" s="463"/>
      <c r="AA18" s="463"/>
      <c r="AB18" s="471"/>
      <c r="AC18" s="347">
        <v>55.8</v>
      </c>
      <c r="AD18" s="348"/>
      <c r="AE18" s="348"/>
      <c r="AF18" s="348"/>
      <c r="AG18" s="449"/>
      <c r="AH18" s="347">
        <v>53.2</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4388774</v>
      </c>
      <c r="BO18" s="384"/>
      <c r="BP18" s="384"/>
      <c r="BQ18" s="384"/>
      <c r="BR18" s="384"/>
      <c r="BS18" s="384"/>
      <c r="BT18" s="384"/>
      <c r="BU18" s="385"/>
      <c r="BV18" s="383">
        <v>4286457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143</v>
      </c>
      <c r="C19" s="444"/>
      <c r="D19" s="444"/>
      <c r="E19" s="445"/>
      <c r="F19" s="445"/>
      <c r="G19" s="445"/>
      <c r="H19" s="445"/>
      <c r="I19" s="445"/>
      <c r="J19" s="445"/>
      <c r="K19" s="445"/>
      <c r="L19" s="451">
        <v>1653</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6131639</v>
      </c>
      <c r="BO19" s="384"/>
      <c r="BP19" s="384"/>
      <c r="BQ19" s="384"/>
      <c r="BR19" s="384"/>
      <c r="BS19" s="384"/>
      <c r="BT19" s="384"/>
      <c r="BU19" s="385"/>
      <c r="BV19" s="383">
        <v>5787055</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145</v>
      </c>
      <c r="C20" s="444"/>
      <c r="D20" s="444"/>
      <c r="E20" s="445"/>
      <c r="F20" s="445"/>
      <c r="G20" s="445"/>
      <c r="H20" s="445"/>
      <c r="I20" s="445"/>
      <c r="J20" s="445"/>
      <c r="K20" s="445"/>
      <c r="L20" s="451">
        <v>7723</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30"/>
      <c r="AO20" s="430"/>
      <c r="AP20" s="430"/>
      <c r="AQ20" s="430"/>
      <c r="AR20" s="430"/>
      <c r="AS20" s="430"/>
      <c r="AT20" s="431"/>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4" t="s">
        <v>147</v>
      </c>
      <c r="C22" s="415"/>
      <c r="D22" s="416"/>
      <c r="E22" s="423" t="s">
        <v>1</v>
      </c>
      <c r="F22" s="398"/>
      <c r="G22" s="398"/>
      <c r="H22" s="398"/>
      <c r="I22" s="398"/>
      <c r="J22" s="398"/>
      <c r="K22" s="399"/>
      <c r="L22" s="423" t="s">
        <v>148</v>
      </c>
      <c r="M22" s="398"/>
      <c r="N22" s="398"/>
      <c r="O22" s="398"/>
      <c r="P22" s="399"/>
      <c r="Q22" s="408" t="s">
        <v>149</v>
      </c>
      <c r="R22" s="409"/>
      <c r="S22" s="409"/>
      <c r="T22" s="409"/>
      <c r="U22" s="409"/>
      <c r="V22" s="424"/>
      <c r="W22" s="426" t="s">
        <v>150</v>
      </c>
      <c r="X22" s="415"/>
      <c r="Y22" s="416"/>
      <c r="Z22" s="423" t="s">
        <v>1</v>
      </c>
      <c r="AA22" s="398"/>
      <c r="AB22" s="398"/>
      <c r="AC22" s="398"/>
      <c r="AD22" s="398"/>
      <c r="AE22" s="398"/>
      <c r="AF22" s="398"/>
      <c r="AG22" s="399"/>
      <c r="AH22" s="397" t="s">
        <v>151</v>
      </c>
      <c r="AI22" s="398"/>
      <c r="AJ22" s="398"/>
      <c r="AK22" s="398"/>
      <c r="AL22" s="399"/>
      <c r="AM22" s="397" t="s">
        <v>152</v>
      </c>
      <c r="AN22" s="403"/>
      <c r="AO22" s="403"/>
      <c r="AP22" s="403"/>
      <c r="AQ22" s="403"/>
      <c r="AR22" s="404"/>
      <c r="AS22" s="408" t="s">
        <v>149</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153</v>
      </c>
      <c r="AZ23" s="376"/>
      <c r="BA23" s="376"/>
      <c r="BB23" s="376"/>
      <c r="BC23" s="376"/>
      <c r="BD23" s="376"/>
      <c r="BE23" s="376"/>
      <c r="BF23" s="376"/>
      <c r="BG23" s="376"/>
      <c r="BH23" s="376"/>
      <c r="BI23" s="376"/>
      <c r="BJ23" s="376"/>
      <c r="BK23" s="376"/>
      <c r="BL23" s="376"/>
      <c r="BM23" s="377"/>
      <c r="BN23" s="383">
        <v>2812504</v>
      </c>
      <c r="BO23" s="384"/>
      <c r="BP23" s="384"/>
      <c r="BQ23" s="384"/>
      <c r="BR23" s="384"/>
      <c r="BS23" s="384"/>
      <c r="BT23" s="384"/>
      <c r="BU23" s="385"/>
      <c r="BV23" s="383">
        <v>3007486</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7"/>
      <c r="C24" s="418"/>
      <c r="D24" s="419"/>
      <c r="E24" s="356" t="s">
        <v>154</v>
      </c>
      <c r="F24" s="357"/>
      <c r="G24" s="357"/>
      <c r="H24" s="357"/>
      <c r="I24" s="357"/>
      <c r="J24" s="357"/>
      <c r="K24" s="358"/>
      <c r="L24" s="359">
        <v>1</v>
      </c>
      <c r="M24" s="360"/>
      <c r="N24" s="360"/>
      <c r="O24" s="360"/>
      <c r="P24" s="361"/>
      <c r="Q24" s="359">
        <v>9000</v>
      </c>
      <c r="R24" s="360"/>
      <c r="S24" s="360"/>
      <c r="T24" s="360"/>
      <c r="U24" s="360"/>
      <c r="V24" s="361"/>
      <c r="W24" s="427"/>
      <c r="X24" s="418"/>
      <c r="Y24" s="419"/>
      <c r="Z24" s="356" t="s">
        <v>155</v>
      </c>
      <c r="AA24" s="357"/>
      <c r="AB24" s="357"/>
      <c r="AC24" s="357"/>
      <c r="AD24" s="357"/>
      <c r="AE24" s="357"/>
      <c r="AF24" s="357"/>
      <c r="AG24" s="358"/>
      <c r="AH24" s="359">
        <v>163</v>
      </c>
      <c r="AI24" s="360"/>
      <c r="AJ24" s="360"/>
      <c r="AK24" s="360"/>
      <c r="AL24" s="361"/>
      <c r="AM24" s="359">
        <v>514428</v>
      </c>
      <c r="AN24" s="360"/>
      <c r="AO24" s="360"/>
      <c r="AP24" s="360"/>
      <c r="AQ24" s="360"/>
      <c r="AR24" s="361"/>
      <c r="AS24" s="359">
        <v>3156</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2597104</v>
      </c>
      <c r="BO24" s="384"/>
      <c r="BP24" s="384"/>
      <c r="BQ24" s="384"/>
      <c r="BR24" s="384"/>
      <c r="BS24" s="384"/>
      <c r="BT24" s="384"/>
      <c r="BU24" s="385"/>
      <c r="BV24" s="383">
        <v>2738166</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7"/>
      <c r="C25" s="418"/>
      <c r="D25" s="419"/>
      <c r="E25" s="356" t="s">
        <v>157</v>
      </c>
      <c r="F25" s="357"/>
      <c r="G25" s="357"/>
      <c r="H25" s="357"/>
      <c r="I25" s="357"/>
      <c r="J25" s="357"/>
      <c r="K25" s="358"/>
      <c r="L25" s="359">
        <v>1</v>
      </c>
      <c r="M25" s="360"/>
      <c r="N25" s="360"/>
      <c r="O25" s="360"/>
      <c r="P25" s="361"/>
      <c r="Q25" s="359">
        <v>7160</v>
      </c>
      <c r="R25" s="360"/>
      <c r="S25" s="360"/>
      <c r="T25" s="360"/>
      <c r="U25" s="360"/>
      <c r="V25" s="361"/>
      <c r="W25" s="427"/>
      <c r="X25" s="418"/>
      <c r="Y25" s="419"/>
      <c r="Z25" s="356" t="s">
        <v>158</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t="s">
        <v>121</v>
      </c>
      <c r="BO25" s="379"/>
      <c r="BP25" s="379"/>
      <c r="BQ25" s="379"/>
      <c r="BR25" s="379"/>
      <c r="BS25" s="379"/>
      <c r="BT25" s="379"/>
      <c r="BU25" s="380"/>
      <c r="BV25" s="378" t="s">
        <v>121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7"/>
      <c r="C26" s="418"/>
      <c r="D26" s="419"/>
      <c r="E26" s="356" t="s">
        <v>160</v>
      </c>
      <c r="F26" s="357"/>
      <c r="G26" s="357"/>
      <c r="H26" s="357"/>
      <c r="I26" s="357"/>
      <c r="J26" s="357"/>
      <c r="K26" s="358"/>
      <c r="L26" s="359">
        <v>1</v>
      </c>
      <c r="M26" s="360"/>
      <c r="N26" s="360"/>
      <c r="O26" s="360"/>
      <c r="P26" s="361"/>
      <c r="Q26" s="359">
        <v>6750</v>
      </c>
      <c r="R26" s="360"/>
      <c r="S26" s="360"/>
      <c r="T26" s="360"/>
      <c r="U26" s="360"/>
      <c r="V26" s="361"/>
      <c r="W26" s="427"/>
      <c r="X26" s="418"/>
      <c r="Y26" s="419"/>
      <c r="Z26" s="356" t="s">
        <v>161</v>
      </c>
      <c r="AA26" s="395"/>
      <c r="AB26" s="395"/>
      <c r="AC26" s="395"/>
      <c r="AD26" s="395"/>
      <c r="AE26" s="395"/>
      <c r="AF26" s="395"/>
      <c r="AG26" s="396"/>
      <c r="AH26" s="359">
        <v>3</v>
      </c>
      <c r="AI26" s="360"/>
      <c r="AJ26" s="360"/>
      <c r="AK26" s="360"/>
      <c r="AL26" s="361"/>
      <c r="AM26" s="359">
        <v>6369</v>
      </c>
      <c r="AN26" s="360"/>
      <c r="AO26" s="360"/>
      <c r="AP26" s="360"/>
      <c r="AQ26" s="360"/>
      <c r="AR26" s="361"/>
      <c r="AS26" s="359">
        <v>2123</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7"/>
      <c r="C27" s="418"/>
      <c r="D27" s="419"/>
      <c r="E27" s="356" t="s">
        <v>163</v>
      </c>
      <c r="F27" s="357"/>
      <c r="G27" s="357"/>
      <c r="H27" s="357"/>
      <c r="I27" s="357"/>
      <c r="J27" s="357"/>
      <c r="K27" s="358"/>
      <c r="L27" s="359">
        <v>1</v>
      </c>
      <c r="M27" s="360"/>
      <c r="N27" s="360"/>
      <c r="O27" s="360"/>
      <c r="P27" s="361"/>
      <c r="Q27" s="359">
        <v>4140</v>
      </c>
      <c r="R27" s="360"/>
      <c r="S27" s="360"/>
      <c r="T27" s="360"/>
      <c r="U27" s="360"/>
      <c r="V27" s="361"/>
      <c r="W27" s="427"/>
      <c r="X27" s="418"/>
      <c r="Y27" s="419"/>
      <c r="Z27" s="356" t="s">
        <v>164</v>
      </c>
      <c r="AA27" s="357"/>
      <c r="AB27" s="357"/>
      <c r="AC27" s="357"/>
      <c r="AD27" s="357"/>
      <c r="AE27" s="357"/>
      <c r="AF27" s="357"/>
      <c r="AG27" s="358"/>
      <c r="AH27" s="359">
        <v>1</v>
      </c>
      <c r="AI27" s="360"/>
      <c r="AJ27" s="360"/>
      <c r="AK27" s="360"/>
      <c r="AL27" s="361"/>
      <c r="AM27" s="359">
        <v>4002</v>
      </c>
      <c r="AN27" s="360"/>
      <c r="AO27" s="360"/>
      <c r="AP27" s="360"/>
      <c r="AQ27" s="360"/>
      <c r="AR27" s="361"/>
      <c r="AS27" s="359">
        <v>4002</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v>189349</v>
      </c>
      <c r="BO27" s="387"/>
      <c r="BP27" s="387"/>
      <c r="BQ27" s="387"/>
      <c r="BR27" s="387"/>
      <c r="BS27" s="387"/>
      <c r="BT27" s="387"/>
      <c r="BU27" s="388"/>
      <c r="BV27" s="386">
        <v>189272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7"/>
      <c r="C28" s="418"/>
      <c r="D28" s="419"/>
      <c r="E28" s="356" t="s">
        <v>166</v>
      </c>
      <c r="F28" s="357"/>
      <c r="G28" s="357"/>
      <c r="H28" s="357"/>
      <c r="I28" s="357"/>
      <c r="J28" s="357"/>
      <c r="K28" s="358"/>
      <c r="L28" s="359">
        <v>1</v>
      </c>
      <c r="M28" s="360"/>
      <c r="N28" s="360"/>
      <c r="O28" s="360"/>
      <c r="P28" s="361"/>
      <c r="Q28" s="359">
        <v>3340</v>
      </c>
      <c r="R28" s="360"/>
      <c r="S28" s="360"/>
      <c r="T28" s="360"/>
      <c r="U28" s="360"/>
      <c r="V28" s="361"/>
      <c r="W28" s="427"/>
      <c r="X28" s="418"/>
      <c r="Y28" s="419"/>
      <c r="Z28" s="356" t="s">
        <v>167</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2340827</v>
      </c>
      <c r="BO28" s="379"/>
      <c r="BP28" s="379"/>
      <c r="BQ28" s="379"/>
      <c r="BR28" s="379"/>
      <c r="BS28" s="379"/>
      <c r="BT28" s="379"/>
      <c r="BU28" s="380"/>
      <c r="BV28" s="378">
        <v>2236237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7"/>
      <c r="C29" s="418"/>
      <c r="D29" s="419"/>
      <c r="E29" s="356" t="s">
        <v>170</v>
      </c>
      <c r="F29" s="357"/>
      <c r="G29" s="357"/>
      <c r="H29" s="357"/>
      <c r="I29" s="357"/>
      <c r="J29" s="357"/>
      <c r="K29" s="358"/>
      <c r="L29" s="359">
        <v>13</v>
      </c>
      <c r="M29" s="360"/>
      <c r="N29" s="360"/>
      <c r="O29" s="360"/>
      <c r="P29" s="361"/>
      <c r="Q29" s="359">
        <v>3030</v>
      </c>
      <c r="R29" s="360"/>
      <c r="S29" s="360"/>
      <c r="T29" s="360"/>
      <c r="U29" s="360"/>
      <c r="V29" s="361"/>
      <c r="W29" s="427"/>
      <c r="X29" s="418"/>
      <c r="Y29" s="419"/>
      <c r="Z29" s="356" t="s">
        <v>171</v>
      </c>
      <c r="AA29" s="357"/>
      <c r="AB29" s="357"/>
      <c r="AC29" s="357"/>
      <c r="AD29" s="357"/>
      <c r="AE29" s="357"/>
      <c r="AF29" s="357"/>
      <c r="AG29" s="358"/>
      <c r="AH29" s="359">
        <v>164</v>
      </c>
      <c r="AI29" s="360"/>
      <c r="AJ29" s="360"/>
      <c r="AK29" s="360"/>
      <c r="AL29" s="361"/>
      <c r="AM29" s="359">
        <v>518430</v>
      </c>
      <c r="AN29" s="360"/>
      <c r="AO29" s="360"/>
      <c r="AP29" s="360"/>
      <c r="AQ29" s="360"/>
      <c r="AR29" s="361"/>
      <c r="AS29" s="359">
        <v>3161</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t="s">
        <v>121</v>
      </c>
      <c r="BO29" s="384"/>
      <c r="BP29" s="384"/>
      <c r="BQ29" s="384"/>
      <c r="BR29" s="384"/>
      <c r="BS29" s="384"/>
      <c r="BT29" s="384"/>
      <c r="BU29" s="385"/>
      <c r="BV29" s="383" t="s">
        <v>121</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20"/>
      <c r="C30" s="421"/>
      <c r="D30" s="422"/>
      <c r="E30" s="429"/>
      <c r="F30" s="430"/>
      <c r="G30" s="430"/>
      <c r="H30" s="430"/>
      <c r="I30" s="430"/>
      <c r="J30" s="430"/>
      <c r="K30" s="431"/>
      <c r="L30" s="432"/>
      <c r="M30" s="433"/>
      <c r="N30" s="433"/>
      <c r="O30" s="433"/>
      <c r="P30" s="434"/>
      <c r="Q30" s="432"/>
      <c r="R30" s="433"/>
      <c r="S30" s="433"/>
      <c r="T30" s="433"/>
      <c r="U30" s="433"/>
      <c r="V30" s="434"/>
      <c r="W30" s="428"/>
      <c r="X30" s="421"/>
      <c r="Y30" s="422"/>
      <c r="Z30" s="435" t="s">
        <v>173</v>
      </c>
      <c r="AA30" s="436"/>
      <c r="AB30" s="436"/>
      <c r="AC30" s="436"/>
      <c r="AD30" s="436"/>
      <c r="AE30" s="436"/>
      <c r="AF30" s="436"/>
      <c r="AG30" s="437"/>
      <c r="AH30" s="347">
        <v>95.2</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1034396</v>
      </c>
      <c r="BO30" s="387"/>
      <c r="BP30" s="387"/>
      <c r="BQ30" s="387"/>
      <c r="BR30" s="387"/>
      <c r="BS30" s="387"/>
      <c r="BT30" s="387"/>
      <c r="BU30" s="388"/>
      <c r="BV30" s="386">
        <v>840094</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IF('各会計、関係団体の財政状況及び健全化判断比率'!B31="","",'各会計、関係団体の財政状況及び健全化判断比率'!B31)</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丹羽広域事務組合（水道事業特別会計）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国際交流事業特別会計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後期高齢者医療特別会計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IF('各会計、関係団体の財政状況及び健全化判断比率'!B32="","",'各会計、関係団体の財政状況及び健全化判断比率'!B32)</f>
        <v>農業集落家庭排水事業特別会計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丹羽広域事務組合（一般会計）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土地取得特別会計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愛北広域事務組合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社本育英事業特別会計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江南丹羽環境管理組合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尾張市町交通災害共済組合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尾張農業共済事務組合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愛知県市町村職員退職手当組合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愛知県後期高齢者医療広域連合（一般会計）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18</v>
      </c>
      <c r="BX42" s="343"/>
      <c r="BY42" s="342" t="str">
        <f>IF('各会計、関係団体の財政状況及び健全化判断比率'!B76="","",'各会計、関係団体の財政状況及び健全化判断比率'!B76)</f>
        <v>愛知県後期高齢者医療広域連合（後期高齢者医療特別会計）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F22" zoomScale="85" zoomScaleNormal="8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526</v>
      </c>
      <c r="J40" s="79" t="s">
        <v>527</v>
      </c>
      <c r="K40" s="79" t="s">
        <v>528</v>
      </c>
      <c r="L40" s="79" t="s">
        <v>529</v>
      </c>
      <c r="M40" s="80" t="s">
        <v>530</v>
      </c>
    </row>
    <row r="41" spans="2:13" ht="27.75" customHeight="1">
      <c r="B41" s="1179" t="s">
        <v>24</v>
      </c>
      <c r="C41" s="1180"/>
      <c r="D41" s="81"/>
      <c r="E41" s="1181" t="s">
        <v>25</v>
      </c>
      <c r="F41" s="1181"/>
      <c r="G41" s="1181"/>
      <c r="H41" s="1182"/>
      <c r="I41" s="82">
        <v>2721</v>
      </c>
      <c r="J41" s="83">
        <v>2656</v>
      </c>
      <c r="K41" s="83">
        <v>3182</v>
      </c>
      <c r="L41" s="83">
        <v>3007</v>
      </c>
      <c r="M41" s="84">
        <v>2813</v>
      </c>
    </row>
    <row r="42" spans="2:13" ht="27.75" customHeight="1">
      <c r="B42" s="1169"/>
      <c r="C42" s="1170"/>
      <c r="D42" s="85"/>
      <c r="E42" s="1173" t="s">
        <v>26</v>
      </c>
      <c r="F42" s="1173"/>
      <c r="G42" s="1173"/>
      <c r="H42" s="1174"/>
      <c r="I42" s="86" t="s">
        <v>487</v>
      </c>
      <c r="J42" s="87" t="s">
        <v>487</v>
      </c>
      <c r="K42" s="87" t="s">
        <v>487</v>
      </c>
      <c r="L42" s="87" t="s">
        <v>487</v>
      </c>
      <c r="M42" s="88" t="s">
        <v>487</v>
      </c>
    </row>
    <row r="43" spans="2:13" ht="27.75" customHeight="1">
      <c r="B43" s="1169"/>
      <c r="C43" s="1170"/>
      <c r="D43" s="85"/>
      <c r="E43" s="1173" t="s">
        <v>27</v>
      </c>
      <c r="F43" s="1173"/>
      <c r="G43" s="1173"/>
      <c r="H43" s="1174"/>
      <c r="I43" s="86">
        <v>3509</v>
      </c>
      <c r="J43" s="87">
        <v>3408</v>
      </c>
      <c r="K43" s="87">
        <v>3318</v>
      </c>
      <c r="L43" s="87">
        <v>3324</v>
      </c>
      <c r="M43" s="88">
        <v>3305</v>
      </c>
    </row>
    <row r="44" spans="2:13" ht="27.75" customHeight="1">
      <c r="B44" s="1169"/>
      <c r="C44" s="1170"/>
      <c r="D44" s="85"/>
      <c r="E44" s="1173" t="s">
        <v>28</v>
      </c>
      <c r="F44" s="1173"/>
      <c r="G44" s="1173"/>
      <c r="H44" s="1174"/>
      <c r="I44" s="86">
        <v>117</v>
      </c>
      <c r="J44" s="87">
        <v>209</v>
      </c>
      <c r="K44" s="87">
        <v>303</v>
      </c>
      <c r="L44" s="87">
        <v>298</v>
      </c>
      <c r="M44" s="88">
        <v>281</v>
      </c>
    </row>
    <row r="45" spans="2:13" ht="27.75" customHeight="1">
      <c r="B45" s="1169"/>
      <c r="C45" s="1170"/>
      <c r="D45" s="85"/>
      <c r="E45" s="1173" t="s">
        <v>29</v>
      </c>
      <c r="F45" s="1173"/>
      <c r="G45" s="1173"/>
      <c r="H45" s="1174"/>
      <c r="I45" s="86">
        <v>1585</v>
      </c>
      <c r="J45" s="87">
        <v>1615</v>
      </c>
      <c r="K45" s="87">
        <v>1624</v>
      </c>
      <c r="L45" s="87">
        <v>1638</v>
      </c>
      <c r="M45" s="88">
        <v>1618</v>
      </c>
    </row>
    <row r="46" spans="2:13" ht="27.75" customHeight="1">
      <c r="B46" s="1169"/>
      <c r="C46" s="1170"/>
      <c r="D46" s="85"/>
      <c r="E46" s="1173" t="s">
        <v>30</v>
      </c>
      <c r="F46" s="1173"/>
      <c r="G46" s="1173"/>
      <c r="H46" s="1174"/>
      <c r="I46" s="86" t="s">
        <v>487</v>
      </c>
      <c r="J46" s="87" t="s">
        <v>487</v>
      </c>
      <c r="K46" s="87" t="s">
        <v>487</v>
      </c>
      <c r="L46" s="87" t="s">
        <v>487</v>
      </c>
      <c r="M46" s="88" t="s">
        <v>487</v>
      </c>
    </row>
    <row r="47" spans="2:13" ht="27.75" customHeight="1">
      <c r="B47" s="1169"/>
      <c r="C47" s="1170"/>
      <c r="D47" s="85"/>
      <c r="E47" s="1173" t="s">
        <v>31</v>
      </c>
      <c r="F47" s="1173"/>
      <c r="G47" s="1173"/>
      <c r="H47" s="1174"/>
      <c r="I47" s="86" t="s">
        <v>487</v>
      </c>
      <c r="J47" s="87" t="s">
        <v>487</v>
      </c>
      <c r="K47" s="87" t="s">
        <v>487</v>
      </c>
      <c r="L47" s="87" t="s">
        <v>487</v>
      </c>
      <c r="M47" s="88" t="s">
        <v>487</v>
      </c>
    </row>
    <row r="48" spans="2:13" ht="27.75" customHeight="1">
      <c r="B48" s="1171"/>
      <c r="C48" s="1172"/>
      <c r="D48" s="85"/>
      <c r="E48" s="1173" t="s">
        <v>32</v>
      </c>
      <c r="F48" s="1173"/>
      <c r="G48" s="1173"/>
      <c r="H48" s="1174"/>
      <c r="I48" s="86" t="s">
        <v>487</v>
      </c>
      <c r="J48" s="87" t="s">
        <v>487</v>
      </c>
      <c r="K48" s="87" t="s">
        <v>487</v>
      </c>
      <c r="L48" s="87" t="s">
        <v>487</v>
      </c>
      <c r="M48" s="88" t="s">
        <v>487</v>
      </c>
    </row>
    <row r="49" spans="2:13" ht="27.75" customHeight="1">
      <c r="B49" s="1167" t="s">
        <v>33</v>
      </c>
      <c r="C49" s="1168"/>
      <c r="D49" s="89"/>
      <c r="E49" s="1173" t="s">
        <v>34</v>
      </c>
      <c r="F49" s="1173"/>
      <c r="G49" s="1173"/>
      <c r="H49" s="1174"/>
      <c r="I49" s="86">
        <v>3578</v>
      </c>
      <c r="J49" s="87">
        <v>4105</v>
      </c>
      <c r="K49" s="87">
        <v>3541</v>
      </c>
      <c r="L49" s="87">
        <v>3524</v>
      </c>
      <c r="M49" s="88">
        <v>3789</v>
      </c>
    </row>
    <row r="50" spans="2:13" ht="27.75" customHeight="1">
      <c r="B50" s="1169"/>
      <c r="C50" s="1170"/>
      <c r="D50" s="85"/>
      <c r="E50" s="1173" t="s">
        <v>35</v>
      </c>
      <c r="F50" s="1173"/>
      <c r="G50" s="1173"/>
      <c r="H50" s="1174"/>
      <c r="I50" s="86" t="s">
        <v>487</v>
      </c>
      <c r="J50" s="87" t="s">
        <v>487</v>
      </c>
      <c r="K50" s="87" t="s">
        <v>487</v>
      </c>
      <c r="L50" s="87" t="s">
        <v>487</v>
      </c>
      <c r="M50" s="88" t="s">
        <v>487</v>
      </c>
    </row>
    <row r="51" spans="2:13" ht="27.75" customHeight="1">
      <c r="B51" s="1171"/>
      <c r="C51" s="1172"/>
      <c r="D51" s="85"/>
      <c r="E51" s="1173" t="s">
        <v>36</v>
      </c>
      <c r="F51" s="1173"/>
      <c r="G51" s="1173"/>
      <c r="H51" s="1174"/>
      <c r="I51" s="86">
        <v>5814</v>
      </c>
      <c r="J51" s="87">
        <v>5928</v>
      </c>
      <c r="K51" s="87">
        <v>6233</v>
      </c>
      <c r="L51" s="87">
        <v>6009</v>
      </c>
      <c r="M51" s="88">
        <v>5666</v>
      </c>
    </row>
    <row r="52" spans="2:13" ht="27.75" customHeight="1" thickBot="1">
      <c r="B52" s="1175" t="s">
        <v>37</v>
      </c>
      <c r="C52" s="1176"/>
      <c r="D52" s="90"/>
      <c r="E52" s="1177" t="s">
        <v>38</v>
      </c>
      <c r="F52" s="1177"/>
      <c r="G52" s="1177"/>
      <c r="H52" s="1178"/>
      <c r="I52" s="91">
        <v>-1461</v>
      </c>
      <c r="J52" s="92">
        <v>-2144</v>
      </c>
      <c r="K52" s="92">
        <v>-1348</v>
      </c>
      <c r="L52" s="92">
        <v>-1265</v>
      </c>
      <c r="M52" s="93">
        <v>-1438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525</v>
      </c>
      <c r="G2" s="111"/>
      <c r="H2" s="112"/>
    </row>
    <row r="3" spans="1:8">
      <c r="A3" s="108" t="s">
        <v>518</v>
      </c>
      <c r="B3" s="113"/>
      <c r="C3" s="114"/>
      <c r="D3" s="115">
        <v>97249</v>
      </c>
      <c r="E3" s="116"/>
      <c r="F3" s="117">
        <v>55958</v>
      </c>
      <c r="G3" s="118"/>
      <c r="H3" s="119"/>
    </row>
    <row r="4" spans="1:8">
      <c r="A4" s="120"/>
      <c r="B4" s="121"/>
      <c r="C4" s="122"/>
      <c r="D4" s="123">
        <v>56441</v>
      </c>
      <c r="E4" s="124"/>
      <c r="F4" s="125">
        <v>35126</v>
      </c>
      <c r="G4" s="126"/>
      <c r="H4" s="127"/>
    </row>
    <row r="5" spans="1:8">
      <c r="A5" s="108" t="s">
        <v>520</v>
      </c>
      <c r="B5" s="113"/>
      <c r="C5" s="114"/>
      <c r="D5" s="115">
        <v>45132</v>
      </c>
      <c r="E5" s="116"/>
      <c r="F5" s="117">
        <v>59338</v>
      </c>
      <c r="G5" s="118"/>
      <c r="H5" s="119"/>
    </row>
    <row r="6" spans="1:8">
      <c r="A6" s="120"/>
      <c r="B6" s="121"/>
      <c r="C6" s="122"/>
      <c r="D6" s="123">
        <v>39393</v>
      </c>
      <c r="E6" s="124"/>
      <c r="F6" s="125">
        <v>34073</v>
      </c>
      <c r="G6" s="126"/>
      <c r="H6" s="127"/>
    </row>
    <row r="7" spans="1:8">
      <c r="A7" s="108" t="s">
        <v>521</v>
      </c>
      <c r="B7" s="113"/>
      <c r="C7" s="114"/>
      <c r="D7" s="115">
        <v>115090</v>
      </c>
      <c r="E7" s="116"/>
      <c r="F7" s="117">
        <v>51262</v>
      </c>
      <c r="G7" s="118"/>
      <c r="H7" s="119"/>
    </row>
    <row r="8" spans="1:8">
      <c r="A8" s="120"/>
      <c r="B8" s="121"/>
      <c r="C8" s="122"/>
      <c r="D8" s="123">
        <v>64956</v>
      </c>
      <c r="E8" s="124"/>
      <c r="F8" s="125">
        <v>25630</v>
      </c>
      <c r="G8" s="126"/>
      <c r="H8" s="127"/>
    </row>
    <row r="9" spans="1:8">
      <c r="A9" s="108" t="s">
        <v>522</v>
      </c>
      <c r="B9" s="113"/>
      <c r="C9" s="114"/>
      <c r="D9" s="115">
        <v>38942</v>
      </c>
      <c r="E9" s="116"/>
      <c r="F9" s="117">
        <v>48407</v>
      </c>
      <c r="G9" s="118"/>
      <c r="H9" s="119"/>
    </row>
    <row r="10" spans="1:8">
      <c r="A10" s="120"/>
      <c r="B10" s="121"/>
      <c r="C10" s="122"/>
      <c r="D10" s="123">
        <v>29279</v>
      </c>
      <c r="E10" s="124"/>
      <c r="F10" s="125">
        <v>23914</v>
      </c>
      <c r="G10" s="126"/>
      <c r="H10" s="127"/>
    </row>
    <row r="11" spans="1:8">
      <c r="A11" s="108" t="s">
        <v>523</v>
      </c>
      <c r="B11" s="113"/>
      <c r="C11" s="114"/>
      <c r="D11" s="115">
        <v>46962</v>
      </c>
      <c r="E11" s="116"/>
      <c r="F11" s="117">
        <v>69477</v>
      </c>
      <c r="G11" s="118"/>
      <c r="H11" s="119"/>
    </row>
    <row r="12" spans="1:8">
      <c r="A12" s="120"/>
      <c r="B12" s="121"/>
      <c r="C12" s="128"/>
      <c r="D12" s="123">
        <v>38521</v>
      </c>
      <c r="E12" s="124"/>
      <c r="F12" s="125">
        <v>31528</v>
      </c>
      <c r="G12" s="126"/>
      <c r="H12" s="127"/>
    </row>
    <row r="13" spans="1:8">
      <c r="A13" s="108"/>
      <c r="B13" s="113"/>
      <c r="C13" s="129"/>
      <c r="D13" s="130">
        <v>68675</v>
      </c>
      <c r="E13" s="131"/>
      <c r="F13" s="132">
        <v>56888</v>
      </c>
      <c r="G13" s="133"/>
      <c r="H13" s="119"/>
    </row>
    <row r="14" spans="1:8">
      <c r="A14" s="120"/>
      <c r="B14" s="121"/>
      <c r="C14" s="122"/>
      <c r="D14" s="123">
        <v>45718</v>
      </c>
      <c r="E14" s="124"/>
      <c r="F14" s="125">
        <v>30054</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6.29</v>
      </c>
      <c r="C19" s="134">
        <f>ROUND(VALUE(SUBSTITUTE(実質収支比率等に係る経年分析!G$48,"▲","-")),2)</f>
        <v>3.66</v>
      </c>
      <c r="D19" s="134">
        <f>ROUND(VALUE(SUBSTITUTE(実質収支比率等に係る経年分析!H$48,"▲","-")),2)</f>
        <v>3.87</v>
      </c>
      <c r="E19" s="134">
        <f>ROUND(VALUE(SUBSTITUTE(実質収支比率等に係る経年分析!I$48,"▲","-")),2)</f>
        <v>5.38</v>
      </c>
      <c r="F19" s="134">
        <f>ROUND(VALUE(SUBSTITUTE(実質収支比率等に係る経年分析!J$48,"▲","-")),2)</f>
        <v>3.73</v>
      </c>
    </row>
    <row r="20" spans="1:11">
      <c r="A20" s="134" t="s">
        <v>43</v>
      </c>
      <c r="B20" s="134">
        <f>ROUND(VALUE(SUBSTITUTE(実質収支比率等に係る経年分析!F$47,"▲","-")),2)</f>
        <v>31.47</v>
      </c>
      <c r="C20" s="134">
        <f>ROUND(VALUE(SUBSTITUTE(実質収支比率等に係る経年分析!G$47,"▲","-")),2)</f>
        <v>43.9</v>
      </c>
      <c r="D20" s="134">
        <f>ROUND(VALUE(SUBSTITUTE(実質収支比率等に係る経年分析!H$47,"▲","-")),2)</f>
        <v>42.64</v>
      </c>
      <c r="E20" s="134">
        <f>ROUND(VALUE(SUBSTITUTE(実質収支比率等に係る経年分析!I$47,"▲","-")),2)</f>
        <v>44.29</v>
      </c>
      <c r="F20" s="134">
        <f>ROUND(VALUE(SUBSTITUTE(実質収支比率等に係る経年分析!J$47,"▲","-")),2)</f>
        <v>41.7</v>
      </c>
    </row>
    <row r="21" spans="1:11">
      <c r="A21" s="134" t="s">
        <v>44</v>
      </c>
      <c r="B21" s="134">
        <f>IF(ISNUMBER(VALUE(SUBSTITUTE(実質収支比率等に係る経年分析!F$49,"▲","-"))),ROUND(VALUE(SUBSTITUTE(実質収支比率等に係る経年分析!F$49,"▲","-")),2),NA())</f>
        <v>-12.74</v>
      </c>
      <c r="C21" s="134">
        <f>IF(ISNUMBER(VALUE(SUBSTITUTE(実質収支比率等に係る経年分析!G$49,"▲","-"))),ROUND(VALUE(SUBSTITUTE(実質収支比率等に係る経年分析!G$49,"▲","-")),2),NA())</f>
        <v>0.99</v>
      </c>
      <c r="D21" s="134">
        <f>IF(ISNUMBER(VALUE(SUBSTITUTE(実質収支比率等に係る経年分析!H$49,"▲","-"))),ROUND(VALUE(SUBSTITUTE(実質収支比率等に係る経年分析!H$49,"▲","-")),2),NA())</f>
        <v>-2.4300000000000002</v>
      </c>
      <c r="E21" s="134">
        <f>IF(ISNUMBER(VALUE(SUBSTITUTE(実質収支比率等に係る経年分析!I$49,"▲","-"))),ROUND(VALUE(SUBSTITUTE(実質収支比率等に係る経年分析!I$49,"▲","-")),2),NA())</f>
        <v>3.44</v>
      </c>
      <c r="F21" s="134">
        <f>IF(ISNUMBER(VALUE(SUBSTITUTE(実質収支比率等に係る経年分析!J$49,"▲","-"))),ROUND(VALUE(SUBSTITUTE(実質収支比率等に係る経年分析!J$49,"▲","-")),2),NA())</f>
        <v>0.75</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公共下水道事業特別会計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0.31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土地取得特別会計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国際交流事業特別会計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0.01</v>
      </c>
    </row>
    <row r="33" spans="1:16">
      <c r="A33" s="135" t="str">
        <f>IF(連結実質赤字比率に係る赤字・黒字の構成分析!C$37="",NA(),連結実質赤字比率に係る赤字・黒字の構成分析!C$37)</f>
        <v>社本育英事業特別会計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0.09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0.17</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0.61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0.51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0.05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0.87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0.76</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1.57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2.67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2.0099999999999998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2.76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1.28</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6.19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3.54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3.77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5.29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3.46</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421</v>
      </c>
      <c r="E42" s="136"/>
      <c r="F42" s="136"/>
      <c r="G42" s="136">
        <f>'実質公債費比率（分子）の構造'!L$52</f>
        <v>429</v>
      </c>
      <c r="H42" s="136"/>
      <c r="I42" s="136"/>
      <c r="J42" s="136">
        <f>'実質公債費比率（分子）の構造'!M$52</f>
        <v>450</v>
      </c>
      <c r="K42" s="136"/>
      <c r="L42" s="136"/>
      <c r="M42" s="136">
        <f>'実質公債費比率（分子）の構造'!N$52</f>
        <v>467</v>
      </c>
      <c r="N42" s="136"/>
      <c r="O42" s="136"/>
      <c r="P42" s="136">
        <f>'実質公債費比率（分子）の構造'!O$52</f>
        <v>493</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24</v>
      </c>
      <c r="C45" s="136"/>
      <c r="D45" s="136"/>
      <c r="E45" s="136">
        <f>'実質公債費比率（分子）の構造'!L$49</f>
        <v>24</v>
      </c>
      <c r="F45" s="136"/>
      <c r="G45" s="136"/>
      <c r="H45" s="136">
        <f>'実質公債費比率（分子）の構造'!M$49</f>
        <v>19</v>
      </c>
      <c r="I45" s="136"/>
      <c r="J45" s="136"/>
      <c r="K45" s="136">
        <f>'実質公債費比率（分子）の構造'!N$49</f>
        <v>19</v>
      </c>
      <c r="L45" s="136"/>
      <c r="M45" s="136"/>
      <c r="N45" s="136">
        <f>'実質公債費比率（分子）の構造'!O$49</f>
        <v>33</v>
      </c>
      <c r="O45" s="136"/>
      <c r="P45" s="136"/>
    </row>
    <row r="46" spans="1:16">
      <c r="A46" s="136" t="s">
        <v>55</v>
      </c>
      <c r="B46" s="136">
        <f>'実質公債費比率（分子）の構造'!K$48</f>
        <v>227</v>
      </c>
      <c r="C46" s="136"/>
      <c r="D46" s="136"/>
      <c r="E46" s="136">
        <f>'実質公債費比率（分子）の構造'!L$48</f>
        <v>231</v>
      </c>
      <c r="F46" s="136"/>
      <c r="G46" s="136"/>
      <c r="H46" s="136">
        <f>'実質公債費比率（分子）の構造'!M$48</f>
        <v>228</v>
      </c>
      <c r="I46" s="136"/>
      <c r="J46" s="136"/>
      <c r="K46" s="136">
        <f>'実質公債費比率（分子）の構造'!N$48</f>
        <v>243</v>
      </c>
      <c r="L46" s="136"/>
      <c r="M46" s="136"/>
      <c r="N46" s="136">
        <f>'実質公債費比率（分子）の構造'!O$48</f>
        <v>253</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235</v>
      </c>
      <c r="C49" s="136"/>
      <c r="D49" s="136"/>
      <c r="E49" s="136">
        <f>'実質公債費比率（分子）の構造'!L$45</f>
        <v>206</v>
      </c>
      <c r="F49" s="136"/>
      <c r="G49" s="136"/>
      <c r="H49" s="136">
        <f>'実質公債費比率（分子）の構造'!M$45</f>
        <v>215</v>
      </c>
      <c r="I49" s="136"/>
      <c r="J49" s="136"/>
      <c r="K49" s="136">
        <f>'実質公債費比率（分子）の構造'!N$45</f>
        <v>223</v>
      </c>
      <c r="L49" s="136"/>
      <c r="M49" s="136"/>
      <c r="N49" s="136">
        <f>'実質公債費比率（分子）の構造'!O$45</f>
        <v>242</v>
      </c>
      <c r="O49" s="136"/>
      <c r="P49" s="136"/>
    </row>
    <row r="50" spans="1:16">
      <c r="A50" s="136" t="s">
        <v>59</v>
      </c>
      <c r="B50" s="136" t="e">
        <f>NA()</f>
        <v>#N/A</v>
      </c>
      <c r="C50" s="136">
        <f>IF(ISNUMBER('実質公債費比率（分子）の構造'!K$53),'実質公債費比率（分子）の構造'!K$53,NA())</f>
        <v>65</v>
      </c>
      <c r="D50" s="136" t="e">
        <f>NA()</f>
        <v>#N/A</v>
      </c>
      <c r="E50" s="136" t="e">
        <f>NA()</f>
        <v>#N/A</v>
      </c>
      <c r="F50" s="136">
        <f>IF(ISNUMBER('実質公債費比率（分子）の構造'!L$53),'実質公債費比率（分子）の構造'!L$53,NA())</f>
        <v>32</v>
      </c>
      <c r="G50" s="136" t="e">
        <f>NA()</f>
        <v>#N/A</v>
      </c>
      <c r="H50" s="136" t="e">
        <f>NA()</f>
        <v>#N/A</v>
      </c>
      <c r="I50" s="136">
        <f>IF(ISNUMBER('実質公債費比率（分子）の構造'!M$53),'実質公債費比率（分子）の構造'!M$53,NA())</f>
        <v>12</v>
      </c>
      <c r="J50" s="136" t="e">
        <f>NA()</f>
        <v>#N/A</v>
      </c>
      <c r="K50" s="136" t="e">
        <f>NA()</f>
        <v>#N/A</v>
      </c>
      <c r="L50" s="136">
        <f>IF(ISNUMBER('実質公債費比率（分子）の構造'!N$53),'実質公債費比率（分子）の構造'!N$53,NA())</f>
        <v>18</v>
      </c>
      <c r="M50" s="136" t="e">
        <f>NA()</f>
        <v>#N/A</v>
      </c>
      <c r="N50" s="136" t="e">
        <f>NA()</f>
        <v>#N/A</v>
      </c>
      <c r="O50" s="136">
        <f>IF(ISNUMBER('実質公債費比率（分子）の構造'!O$53),'実質公債費比率（分子）の構造'!O$53,NA())</f>
        <v>35</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5814</v>
      </c>
      <c r="E56" s="135"/>
      <c r="F56" s="135"/>
      <c r="G56" s="135">
        <f>'将来負担比率（分子）の構造'!J$51</f>
        <v>5928</v>
      </c>
      <c r="H56" s="135"/>
      <c r="I56" s="135"/>
      <c r="J56" s="135">
        <f>'将来負担比率（分子）の構造'!K$51</f>
        <v>6233</v>
      </c>
      <c r="K56" s="135"/>
      <c r="L56" s="135"/>
      <c r="M56" s="135">
        <f>'将来負担比率（分子）の構造'!L$51</f>
        <v>6009</v>
      </c>
      <c r="N56" s="135"/>
      <c r="O56" s="135"/>
      <c r="P56" s="135">
        <f>'将来負担比率（分子）の構造'!M$51</f>
        <v>5666</v>
      </c>
    </row>
    <row r="57" spans="1:16">
      <c r="A57" s="135" t="s">
        <v>35</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3578</v>
      </c>
      <c r="E58" s="135"/>
      <c r="F58" s="135"/>
      <c r="G58" s="135">
        <f>'将来負担比率（分子）の構造'!J$49</f>
        <v>4105</v>
      </c>
      <c r="H58" s="135"/>
      <c r="I58" s="135"/>
      <c r="J58" s="135">
        <f>'将来負担比率（分子）の構造'!K$49</f>
        <v>3541</v>
      </c>
      <c r="K58" s="135"/>
      <c r="L58" s="135"/>
      <c r="M58" s="135">
        <f>'将来負担比率（分子）の構造'!L$49</f>
        <v>3524</v>
      </c>
      <c r="N58" s="135"/>
      <c r="O58" s="135"/>
      <c r="P58" s="135">
        <f>'将来負担比率（分子）の構造'!M$49</f>
        <v>3789</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1585</v>
      </c>
      <c r="C62" s="135"/>
      <c r="D62" s="135"/>
      <c r="E62" s="135">
        <f>'将来負担比率（分子）の構造'!J$45</f>
        <v>1615</v>
      </c>
      <c r="F62" s="135"/>
      <c r="G62" s="135"/>
      <c r="H62" s="135">
        <f>'将来負担比率（分子）の構造'!K$45</f>
        <v>1624</v>
      </c>
      <c r="I62" s="135"/>
      <c r="J62" s="135"/>
      <c r="K62" s="135">
        <f>'将来負担比率（分子）の構造'!L$45</f>
        <v>1638</v>
      </c>
      <c r="L62" s="135"/>
      <c r="M62" s="135"/>
      <c r="N62" s="135">
        <f>'将来負担比率（分子）の構造'!M$45</f>
        <v>1618</v>
      </c>
      <c r="O62" s="135"/>
      <c r="P62" s="135"/>
    </row>
    <row r="63" spans="1:16">
      <c r="A63" s="135" t="s">
        <v>28</v>
      </c>
      <c r="B63" s="135">
        <f>'将来負担比率（分子）の構造'!I$44</f>
        <v>117</v>
      </c>
      <c r="C63" s="135"/>
      <c r="D63" s="135"/>
      <c r="E63" s="135">
        <f>'将来負担比率（分子）の構造'!J$44</f>
        <v>209</v>
      </c>
      <c r="F63" s="135"/>
      <c r="G63" s="135"/>
      <c r="H63" s="135">
        <f>'将来負担比率（分子）の構造'!K$44</f>
        <v>303</v>
      </c>
      <c r="I63" s="135"/>
      <c r="J63" s="135"/>
      <c r="K63" s="135">
        <f>'将来負担比率（分子）の構造'!L$44</f>
        <v>298</v>
      </c>
      <c r="L63" s="135"/>
      <c r="M63" s="135"/>
      <c r="N63" s="135">
        <f>'将来負担比率（分子）の構造'!M$44</f>
        <v>281</v>
      </c>
      <c r="O63" s="135"/>
      <c r="P63" s="135"/>
    </row>
    <row r="64" spans="1:16">
      <c r="A64" s="135" t="s">
        <v>27</v>
      </c>
      <c r="B64" s="135">
        <f>'将来負担比率（分子）の構造'!I$43</f>
        <v>3509</v>
      </c>
      <c r="C64" s="135"/>
      <c r="D64" s="135"/>
      <c r="E64" s="135">
        <f>'将来負担比率（分子）の構造'!J$43</f>
        <v>3408</v>
      </c>
      <c r="F64" s="135"/>
      <c r="G64" s="135"/>
      <c r="H64" s="135">
        <f>'将来負担比率（分子）の構造'!K$43</f>
        <v>3318</v>
      </c>
      <c r="I64" s="135"/>
      <c r="J64" s="135"/>
      <c r="K64" s="135">
        <f>'将来負担比率（分子）の構造'!L$43</f>
        <v>3324</v>
      </c>
      <c r="L64" s="135"/>
      <c r="M64" s="135"/>
      <c r="N64" s="135">
        <f>'将来負担比率（分子）の構造'!M$43</f>
        <v>3305</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2721</v>
      </c>
      <c r="C66" s="135"/>
      <c r="D66" s="135"/>
      <c r="E66" s="135">
        <f>'将来負担比率（分子）の構造'!J$41</f>
        <v>2656</v>
      </c>
      <c r="F66" s="135"/>
      <c r="G66" s="135"/>
      <c r="H66" s="135">
        <f>'将来負担比率（分子）の構造'!K$41</f>
        <v>3182</v>
      </c>
      <c r="I66" s="135"/>
      <c r="J66" s="135"/>
      <c r="K66" s="135">
        <f>'将来負担比率（分子）の構造'!L$41</f>
        <v>3007</v>
      </c>
      <c r="L66" s="135"/>
      <c r="M66" s="135"/>
      <c r="N66" s="135">
        <f>'将来負担比率（分子）の構造'!M$41</f>
        <v>2813</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1" t="s">
        <v>208</v>
      </c>
      <c r="C5" s="672"/>
      <c r="D5" s="672"/>
      <c r="E5" s="672"/>
      <c r="F5" s="672"/>
      <c r="G5" s="672"/>
      <c r="H5" s="672"/>
      <c r="I5" s="672"/>
      <c r="J5" s="672"/>
      <c r="K5" s="672"/>
      <c r="L5" s="672"/>
      <c r="M5" s="672"/>
      <c r="N5" s="672"/>
      <c r="O5" s="672"/>
      <c r="P5" s="672"/>
      <c r="Q5" s="673"/>
      <c r="R5" s="636">
        <v>5088648</v>
      </c>
      <c r="S5" s="637"/>
      <c r="T5" s="637"/>
      <c r="U5" s="637"/>
      <c r="V5" s="637"/>
      <c r="W5" s="637"/>
      <c r="X5" s="637"/>
      <c r="Y5" s="684"/>
      <c r="Z5" s="697">
        <v>65.7</v>
      </c>
      <c r="AA5" s="697"/>
      <c r="AB5" s="697"/>
      <c r="AC5" s="697"/>
      <c r="AD5" s="698">
        <v>5088646</v>
      </c>
      <c r="AE5" s="698"/>
      <c r="AF5" s="698"/>
      <c r="AG5" s="698"/>
      <c r="AH5" s="698"/>
      <c r="AI5" s="698"/>
      <c r="AJ5" s="698"/>
      <c r="AK5" s="698"/>
      <c r="AL5" s="685">
        <v>89.6</v>
      </c>
      <c r="AM5" s="654"/>
      <c r="AN5" s="654"/>
      <c r="AO5" s="686"/>
      <c r="AP5" s="671" t="s">
        <v>209</v>
      </c>
      <c r="AQ5" s="672"/>
      <c r="AR5" s="672"/>
      <c r="AS5" s="672"/>
      <c r="AT5" s="672"/>
      <c r="AU5" s="672"/>
      <c r="AV5" s="672"/>
      <c r="AW5" s="672"/>
      <c r="AX5" s="672"/>
      <c r="AY5" s="672"/>
      <c r="AZ5" s="672"/>
      <c r="BA5" s="672"/>
      <c r="BB5" s="672"/>
      <c r="BC5" s="672"/>
      <c r="BD5" s="672"/>
      <c r="BE5" s="672"/>
      <c r="BF5" s="673"/>
      <c r="BG5" s="586">
        <v>5088646</v>
      </c>
      <c r="BH5" s="587"/>
      <c r="BI5" s="587"/>
      <c r="BJ5" s="587"/>
      <c r="BK5" s="587"/>
      <c r="BL5" s="587"/>
      <c r="BM5" s="587"/>
      <c r="BN5" s="588"/>
      <c r="BO5" s="639">
        <v>100</v>
      </c>
      <c r="BP5" s="639"/>
      <c r="BQ5" s="639"/>
      <c r="BR5" s="639"/>
      <c r="BS5" s="640" t="s">
        <v>210</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211</v>
      </c>
      <c r="CS5" s="692"/>
      <c r="CT5" s="692"/>
      <c r="CU5" s="692"/>
      <c r="CV5" s="692"/>
      <c r="CW5" s="692"/>
      <c r="CX5" s="692"/>
      <c r="CY5" s="693"/>
      <c r="CZ5" s="691" t="s">
        <v>202</v>
      </c>
      <c r="DA5" s="692"/>
      <c r="DB5" s="692"/>
      <c r="DC5" s="693"/>
      <c r="DD5" s="691" t="s">
        <v>212</v>
      </c>
      <c r="DE5" s="692"/>
      <c r="DF5" s="692"/>
      <c r="DG5" s="692"/>
      <c r="DH5" s="692"/>
      <c r="DI5" s="692"/>
      <c r="DJ5" s="692"/>
      <c r="DK5" s="692"/>
      <c r="DL5" s="692"/>
      <c r="DM5" s="692"/>
      <c r="DN5" s="692"/>
      <c r="DO5" s="692"/>
      <c r="DP5" s="693"/>
      <c r="DQ5" s="691" t="s">
        <v>213</v>
      </c>
      <c r="DR5" s="692"/>
      <c r="DS5" s="692"/>
      <c r="DT5" s="692"/>
      <c r="DU5" s="692"/>
      <c r="DV5" s="692"/>
      <c r="DW5" s="692"/>
      <c r="DX5" s="692"/>
      <c r="DY5" s="692"/>
      <c r="DZ5" s="692"/>
      <c r="EA5" s="692"/>
      <c r="EB5" s="692"/>
      <c r="EC5" s="693"/>
    </row>
    <row r="6" spans="2:143" ht="11.25" customHeight="1">
      <c r="B6" s="583" t="s">
        <v>214</v>
      </c>
      <c r="C6" s="584"/>
      <c r="D6" s="584"/>
      <c r="E6" s="584"/>
      <c r="F6" s="584"/>
      <c r="G6" s="584"/>
      <c r="H6" s="584"/>
      <c r="I6" s="584"/>
      <c r="J6" s="584"/>
      <c r="K6" s="584"/>
      <c r="L6" s="584"/>
      <c r="M6" s="584"/>
      <c r="N6" s="584"/>
      <c r="O6" s="584"/>
      <c r="P6" s="584"/>
      <c r="Q6" s="585"/>
      <c r="R6" s="586">
        <v>90599</v>
      </c>
      <c r="S6" s="587"/>
      <c r="T6" s="587"/>
      <c r="U6" s="587"/>
      <c r="V6" s="587"/>
      <c r="W6" s="587"/>
      <c r="X6" s="587"/>
      <c r="Y6" s="588"/>
      <c r="Z6" s="639">
        <v>1.2</v>
      </c>
      <c r="AA6" s="639"/>
      <c r="AB6" s="639"/>
      <c r="AC6" s="639"/>
      <c r="AD6" s="640">
        <v>90599</v>
      </c>
      <c r="AE6" s="640"/>
      <c r="AF6" s="640"/>
      <c r="AG6" s="640"/>
      <c r="AH6" s="640"/>
      <c r="AI6" s="640"/>
      <c r="AJ6" s="640"/>
      <c r="AK6" s="640"/>
      <c r="AL6" s="609">
        <v>1.6</v>
      </c>
      <c r="AM6" s="641"/>
      <c r="AN6" s="641"/>
      <c r="AO6" s="642"/>
      <c r="AP6" s="583" t="s">
        <v>215</v>
      </c>
      <c r="AQ6" s="584"/>
      <c r="AR6" s="584"/>
      <c r="AS6" s="584"/>
      <c r="AT6" s="584"/>
      <c r="AU6" s="584"/>
      <c r="AV6" s="584"/>
      <c r="AW6" s="584"/>
      <c r="AX6" s="584"/>
      <c r="AY6" s="584"/>
      <c r="AZ6" s="584"/>
      <c r="BA6" s="584"/>
      <c r="BB6" s="584"/>
      <c r="BC6" s="584"/>
      <c r="BD6" s="584"/>
      <c r="BE6" s="584"/>
      <c r="BF6" s="585"/>
      <c r="BG6" s="586">
        <v>5088646</v>
      </c>
      <c r="BH6" s="587"/>
      <c r="BI6" s="587"/>
      <c r="BJ6" s="587"/>
      <c r="BK6" s="587"/>
      <c r="BL6" s="587"/>
      <c r="BM6" s="587"/>
      <c r="BN6" s="588"/>
      <c r="BO6" s="639">
        <v>100</v>
      </c>
      <c r="BP6" s="639"/>
      <c r="BQ6" s="639"/>
      <c r="BR6" s="639"/>
      <c r="BS6" s="640" t="s">
        <v>210</v>
      </c>
      <c r="BT6" s="640"/>
      <c r="BU6" s="640"/>
      <c r="BV6" s="640"/>
      <c r="BW6" s="640"/>
      <c r="BX6" s="640"/>
      <c r="BY6" s="640"/>
      <c r="BZ6" s="640"/>
      <c r="CA6" s="640"/>
      <c r="CB6" s="676"/>
      <c r="CD6" s="643" t="s">
        <v>216</v>
      </c>
      <c r="CE6" s="644"/>
      <c r="CF6" s="644"/>
      <c r="CG6" s="644"/>
      <c r="CH6" s="644"/>
      <c r="CI6" s="644"/>
      <c r="CJ6" s="644"/>
      <c r="CK6" s="644"/>
      <c r="CL6" s="644"/>
      <c r="CM6" s="644"/>
      <c r="CN6" s="644"/>
      <c r="CO6" s="644"/>
      <c r="CP6" s="644"/>
      <c r="CQ6" s="645"/>
      <c r="CR6" s="586">
        <v>138319</v>
      </c>
      <c r="CS6" s="587"/>
      <c r="CT6" s="587"/>
      <c r="CU6" s="587"/>
      <c r="CV6" s="587"/>
      <c r="CW6" s="587"/>
      <c r="CX6" s="587"/>
      <c r="CY6" s="588"/>
      <c r="CZ6" s="639">
        <v>1.8</v>
      </c>
      <c r="DA6" s="639"/>
      <c r="DB6" s="639"/>
      <c r="DC6" s="639"/>
      <c r="DD6" s="592" t="s">
        <v>210</v>
      </c>
      <c r="DE6" s="587"/>
      <c r="DF6" s="587"/>
      <c r="DG6" s="587"/>
      <c r="DH6" s="587"/>
      <c r="DI6" s="587"/>
      <c r="DJ6" s="587"/>
      <c r="DK6" s="587"/>
      <c r="DL6" s="587"/>
      <c r="DM6" s="587"/>
      <c r="DN6" s="587"/>
      <c r="DO6" s="587"/>
      <c r="DP6" s="588"/>
      <c r="DQ6" s="592">
        <v>138319</v>
      </c>
      <c r="DR6" s="587"/>
      <c r="DS6" s="587"/>
      <c r="DT6" s="587"/>
      <c r="DU6" s="587"/>
      <c r="DV6" s="587"/>
      <c r="DW6" s="587"/>
      <c r="DX6" s="587"/>
      <c r="DY6" s="587"/>
      <c r="DZ6" s="587"/>
      <c r="EA6" s="587"/>
      <c r="EB6" s="587"/>
      <c r="EC6" s="618"/>
    </row>
    <row r="7" spans="2:143" ht="11.25" customHeight="1">
      <c r="B7" s="583" t="s">
        <v>217</v>
      </c>
      <c r="C7" s="584"/>
      <c r="D7" s="584"/>
      <c r="E7" s="584"/>
      <c r="F7" s="584"/>
      <c r="G7" s="584"/>
      <c r="H7" s="584"/>
      <c r="I7" s="584"/>
      <c r="J7" s="584"/>
      <c r="K7" s="584"/>
      <c r="L7" s="584"/>
      <c r="M7" s="584"/>
      <c r="N7" s="584"/>
      <c r="O7" s="584"/>
      <c r="P7" s="584"/>
      <c r="Q7" s="585"/>
      <c r="R7" s="586">
        <v>8933</v>
      </c>
      <c r="S7" s="587"/>
      <c r="T7" s="587"/>
      <c r="U7" s="587"/>
      <c r="V7" s="587"/>
      <c r="W7" s="587"/>
      <c r="X7" s="587"/>
      <c r="Y7" s="588"/>
      <c r="Z7" s="639">
        <v>0.1</v>
      </c>
      <c r="AA7" s="639"/>
      <c r="AB7" s="639"/>
      <c r="AC7" s="639"/>
      <c r="AD7" s="640">
        <v>8933</v>
      </c>
      <c r="AE7" s="640"/>
      <c r="AF7" s="640"/>
      <c r="AG7" s="640"/>
      <c r="AH7" s="640"/>
      <c r="AI7" s="640"/>
      <c r="AJ7" s="640"/>
      <c r="AK7" s="640"/>
      <c r="AL7" s="609">
        <v>0.2</v>
      </c>
      <c r="AM7" s="641"/>
      <c r="AN7" s="641"/>
      <c r="AO7" s="642"/>
      <c r="AP7" s="583" t="s">
        <v>218</v>
      </c>
      <c r="AQ7" s="584"/>
      <c r="AR7" s="584"/>
      <c r="AS7" s="584"/>
      <c r="AT7" s="584"/>
      <c r="AU7" s="584"/>
      <c r="AV7" s="584"/>
      <c r="AW7" s="584"/>
      <c r="AX7" s="584"/>
      <c r="AY7" s="584"/>
      <c r="AZ7" s="584"/>
      <c r="BA7" s="584"/>
      <c r="BB7" s="584"/>
      <c r="BC7" s="584"/>
      <c r="BD7" s="584"/>
      <c r="BE7" s="584"/>
      <c r="BF7" s="585"/>
      <c r="BG7" s="586">
        <v>2244417</v>
      </c>
      <c r="BH7" s="587"/>
      <c r="BI7" s="587"/>
      <c r="BJ7" s="587"/>
      <c r="BK7" s="587"/>
      <c r="BL7" s="587"/>
      <c r="BM7" s="587"/>
      <c r="BN7" s="588"/>
      <c r="BO7" s="639">
        <v>44.1</v>
      </c>
      <c r="BP7" s="639"/>
      <c r="BQ7" s="639"/>
      <c r="BR7" s="639"/>
      <c r="BS7" s="640" t="s">
        <v>210</v>
      </c>
      <c r="BT7" s="640"/>
      <c r="BU7" s="640"/>
      <c r="BV7" s="640"/>
      <c r="BW7" s="640"/>
      <c r="BX7" s="640"/>
      <c r="BY7" s="640"/>
      <c r="BZ7" s="640"/>
      <c r="CA7" s="640"/>
      <c r="CB7" s="676"/>
      <c r="CD7" s="619" t="s">
        <v>219</v>
      </c>
      <c r="CE7" s="616"/>
      <c r="CF7" s="616"/>
      <c r="CG7" s="616"/>
      <c r="CH7" s="616"/>
      <c r="CI7" s="616"/>
      <c r="CJ7" s="616"/>
      <c r="CK7" s="616"/>
      <c r="CL7" s="616"/>
      <c r="CM7" s="616"/>
      <c r="CN7" s="616"/>
      <c r="CO7" s="616"/>
      <c r="CP7" s="616"/>
      <c r="CQ7" s="617"/>
      <c r="CR7" s="586">
        <v>1455012</v>
      </c>
      <c r="CS7" s="587"/>
      <c r="CT7" s="587"/>
      <c r="CU7" s="587"/>
      <c r="CV7" s="587"/>
      <c r="CW7" s="587"/>
      <c r="CX7" s="587"/>
      <c r="CY7" s="588"/>
      <c r="CZ7" s="639">
        <v>19.399999999999999</v>
      </c>
      <c r="DA7" s="639"/>
      <c r="DB7" s="639"/>
      <c r="DC7" s="639"/>
      <c r="DD7" s="592">
        <v>156503</v>
      </c>
      <c r="DE7" s="587"/>
      <c r="DF7" s="587"/>
      <c r="DG7" s="587"/>
      <c r="DH7" s="587"/>
      <c r="DI7" s="587"/>
      <c r="DJ7" s="587"/>
      <c r="DK7" s="587"/>
      <c r="DL7" s="587"/>
      <c r="DM7" s="587"/>
      <c r="DN7" s="587"/>
      <c r="DO7" s="587"/>
      <c r="DP7" s="588"/>
      <c r="DQ7" s="592">
        <v>1185426</v>
      </c>
      <c r="DR7" s="587"/>
      <c r="DS7" s="587"/>
      <c r="DT7" s="587"/>
      <c r="DU7" s="587"/>
      <c r="DV7" s="587"/>
      <c r="DW7" s="587"/>
      <c r="DX7" s="587"/>
      <c r="DY7" s="587"/>
      <c r="DZ7" s="587"/>
      <c r="EA7" s="587"/>
      <c r="EB7" s="587"/>
      <c r="EC7" s="618"/>
    </row>
    <row r="8" spans="2:143" ht="11.25" customHeight="1">
      <c r="B8" s="583" t="s">
        <v>220</v>
      </c>
      <c r="C8" s="584"/>
      <c r="D8" s="584"/>
      <c r="E8" s="584"/>
      <c r="F8" s="584"/>
      <c r="G8" s="584"/>
      <c r="H8" s="584"/>
      <c r="I8" s="584"/>
      <c r="J8" s="584"/>
      <c r="K8" s="584"/>
      <c r="L8" s="584"/>
      <c r="M8" s="584"/>
      <c r="N8" s="584"/>
      <c r="O8" s="584"/>
      <c r="P8" s="584"/>
      <c r="Q8" s="585"/>
      <c r="R8" s="586">
        <v>14764</v>
      </c>
      <c r="S8" s="587"/>
      <c r="T8" s="587"/>
      <c r="U8" s="587"/>
      <c r="V8" s="587"/>
      <c r="W8" s="587"/>
      <c r="X8" s="587"/>
      <c r="Y8" s="588"/>
      <c r="Z8" s="639">
        <v>0.2</v>
      </c>
      <c r="AA8" s="639"/>
      <c r="AB8" s="639"/>
      <c r="AC8" s="639"/>
      <c r="AD8" s="640">
        <v>14764</v>
      </c>
      <c r="AE8" s="640"/>
      <c r="AF8" s="640"/>
      <c r="AG8" s="640"/>
      <c r="AH8" s="640"/>
      <c r="AI8" s="640"/>
      <c r="AJ8" s="640"/>
      <c r="AK8" s="640"/>
      <c r="AL8" s="609">
        <v>0.3</v>
      </c>
      <c r="AM8" s="641"/>
      <c r="AN8" s="641"/>
      <c r="AO8" s="642"/>
      <c r="AP8" s="583" t="s">
        <v>221</v>
      </c>
      <c r="AQ8" s="584"/>
      <c r="AR8" s="584"/>
      <c r="AS8" s="584"/>
      <c r="AT8" s="584"/>
      <c r="AU8" s="584"/>
      <c r="AV8" s="584"/>
      <c r="AW8" s="584"/>
      <c r="AX8" s="584"/>
      <c r="AY8" s="584"/>
      <c r="AZ8" s="584"/>
      <c r="BA8" s="584"/>
      <c r="BB8" s="584"/>
      <c r="BC8" s="584"/>
      <c r="BD8" s="584"/>
      <c r="BE8" s="584"/>
      <c r="BF8" s="585"/>
      <c r="BG8" s="586">
        <v>31165</v>
      </c>
      <c r="BH8" s="587"/>
      <c r="BI8" s="587"/>
      <c r="BJ8" s="587"/>
      <c r="BK8" s="587"/>
      <c r="BL8" s="587"/>
      <c r="BM8" s="587"/>
      <c r="BN8" s="588"/>
      <c r="BO8" s="639">
        <v>0.6</v>
      </c>
      <c r="BP8" s="639"/>
      <c r="BQ8" s="639"/>
      <c r="BR8" s="639"/>
      <c r="BS8" s="592" t="s">
        <v>112</v>
      </c>
      <c r="BT8" s="587"/>
      <c r="BU8" s="587"/>
      <c r="BV8" s="587"/>
      <c r="BW8" s="587"/>
      <c r="BX8" s="587"/>
      <c r="BY8" s="587"/>
      <c r="BZ8" s="587"/>
      <c r="CA8" s="587"/>
      <c r="CB8" s="618"/>
      <c r="CD8" s="619" t="s">
        <v>222</v>
      </c>
      <c r="CE8" s="616"/>
      <c r="CF8" s="616"/>
      <c r="CG8" s="616"/>
      <c r="CH8" s="616"/>
      <c r="CI8" s="616"/>
      <c r="CJ8" s="616"/>
      <c r="CK8" s="616"/>
      <c r="CL8" s="616"/>
      <c r="CM8" s="616"/>
      <c r="CN8" s="616"/>
      <c r="CO8" s="616"/>
      <c r="CP8" s="616"/>
      <c r="CQ8" s="617"/>
      <c r="CR8" s="586">
        <v>2302722</v>
      </c>
      <c r="CS8" s="587"/>
      <c r="CT8" s="587"/>
      <c r="CU8" s="587"/>
      <c r="CV8" s="587"/>
      <c r="CW8" s="587"/>
      <c r="CX8" s="587"/>
      <c r="CY8" s="588"/>
      <c r="CZ8" s="639">
        <v>30.6</v>
      </c>
      <c r="DA8" s="639"/>
      <c r="DB8" s="639"/>
      <c r="DC8" s="639"/>
      <c r="DD8" s="592">
        <v>149338</v>
      </c>
      <c r="DE8" s="587"/>
      <c r="DF8" s="587"/>
      <c r="DG8" s="587"/>
      <c r="DH8" s="587"/>
      <c r="DI8" s="587"/>
      <c r="DJ8" s="587"/>
      <c r="DK8" s="587"/>
      <c r="DL8" s="587"/>
      <c r="DM8" s="587"/>
      <c r="DN8" s="587"/>
      <c r="DO8" s="587"/>
      <c r="DP8" s="588"/>
      <c r="DQ8" s="592">
        <v>1353393</v>
      </c>
      <c r="DR8" s="587"/>
      <c r="DS8" s="587"/>
      <c r="DT8" s="587"/>
      <c r="DU8" s="587"/>
      <c r="DV8" s="587"/>
      <c r="DW8" s="587"/>
      <c r="DX8" s="587"/>
      <c r="DY8" s="587"/>
      <c r="DZ8" s="587"/>
      <c r="EA8" s="587"/>
      <c r="EB8" s="587"/>
      <c r="EC8" s="618"/>
    </row>
    <row r="9" spans="2:143" ht="11.25" customHeight="1">
      <c r="B9" s="583" t="s">
        <v>223</v>
      </c>
      <c r="C9" s="584"/>
      <c r="D9" s="584"/>
      <c r="E9" s="584"/>
      <c r="F9" s="584"/>
      <c r="G9" s="584"/>
      <c r="H9" s="584"/>
      <c r="I9" s="584"/>
      <c r="J9" s="584"/>
      <c r="K9" s="584"/>
      <c r="L9" s="584"/>
      <c r="M9" s="584"/>
      <c r="N9" s="584"/>
      <c r="O9" s="584"/>
      <c r="P9" s="584"/>
      <c r="Q9" s="585"/>
      <c r="R9" s="586">
        <v>31885</v>
      </c>
      <c r="S9" s="587"/>
      <c r="T9" s="587"/>
      <c r="U9" s="587"/>
      <c r="V9" s="587"/>
      <c r="W9" s="587"/>
      <c r="X9" s="587"/>
      <c r="Y9" s="588"/>
      <c r="Z9" s="639">
        <v>0.4</v>
      </c>
      <c r="AA9" s="639"/>
      <c r="AB9" s="639"/>
      <c r="AC9" s="639"/>
      <c r="AD9" s="640">
        <v>31885</v>
      </c>
      <c r="AE9" s="640"/>
      <c r="AF9" s="640"/>
      <c r="AG9" s="640"/>
      <c r="AH9" s="640"/>
      <c r="AI9" s="640"/>
      <c r="AJ9" s="640"/>
      <c r="AK9" s="640"/>
      <c r="AL9" s="609">
        <v>0.6</v>
      </c>
      <c r="AM9" s="641"/>
      <c r="AN9" s="641"/>
      <c r="AO9" s="642"/>
      <c r="AP9" s="583" t="s">
        <v>224</v>
      </c>
      <c r="AQ9" s="584"/>
      <c r="AR9" s="584"/>
      <c r="AS9" s="584"/>
      <c r="AT9" s="584"/>
      <c r="AU9" s="584"/>
      <c r="AV9" s="584"/>
      <c r="AW9" s="584"/>
      <c r="AX9" s="584"/>
      <c r="AY9" s="584"/>
      <c r="AZ9" s="584"/>
      <c r="BA9" s="584"/>
      <c r="BB9" s="584"/>
      <c r="BC9" s="584"/>
      <c r="BD9" s="584"/>
      <c r="BE9" s="584"/>
      <c r="BF9" s="585"/>
      <c r="BG9" s="586">
        <v>1260303</v>
      </c>
      <c r="BH9" s="587"/>
      <c r="BI9" s="587"/>
      <c r="BJ9" s="587"/>
      <c r="BK9" s="587"/>
      <c r="BL9" s="587"/>
      <c r="BM9" s="587"/>
      <c r="BN9" s="588"/>
      <c r="BO9" s="639">
        <v>24.8</v>
      </c>
      <c r="BP9" s="639"/>
      <c r="BQ9" s="639"/>
      <c r="BR9" s="639"/>
      <c r="BS9" s="592" t="s">
        <v>112</v>
      </c>
      <c r="BT9" s="587"/>
      <c r="BU9" s="587"/>
      <c r="BV9" s="587"/>
      <c r="BW9" s="587"/>
      <c r="BX9" s="587"/>
      <c r="BY9" s="587"/>
      <c r="BZ9" s="587"/>
      <c r="CA9" s="587"/>
      <c r="CB9" s="618"/>
      <c r="CD9" s="619" t="s">
        <v>225</v>
      </c>
      <c r="CE9" s="616"/>
      <c r="CF9" s="616"/>
      <c r="CG9" s="616"/>
      <c r="CH9" s="616"/>
      <c r="CI9" s="616"/>
      <c r="CJ9" s="616"/>
      <c r="CK9" s="616"/>
      <c r="CL9" s="616"/>
      <c r="CM9" s="616"/>
      <c r="CN9" s="616"/>
      <c r="CO9" s="616"/>
      <c r="CP9" s="616"/>
      <c r="CQ9" s="617"/>
      <c r="CR9" s="586">
        <v>622839</v>
      </c>
      <c r="CS9" s="587"/>
      <c r="CT9" s="587"/>
      <c r="CU9" s="587"/>
      <c r="CV9" s="587"/>
      <c r="CW9" s="587"/>
      <c r="CX9" s="587"/>
      <c r="CY9" s="588"/>
      <c r="CZ9" s="639">
        <v>8.3000000000000007</v>
      </c>
      <c r="DA9" s="639"/>
      <c r="DB9" s="639"/>
      <c r="DC9" s="639"/>
      <c r="DD9" s="592">
        <v>9892</v>
      </c>
      <c r="DE9" s="587"/>
      <c r="DF9" s="587"/>
      <c r="DG9" s="587"/>
      <c r="DH9" s="587"/>
      <c r="DI9" s="587"/>
      <c r="DJ9" s="587"/>
      <c r="DK9" s="587"/>
      <c r="DL9" s="587"/>
      <c r="DM9" s="587"/>
      <c r="DN9" s="587"/>
      <c r="DO9" s="587"/>
      <c r="DP9" s="588"/>
      <c r="DQ9" s="592">
        <v>557992</v>
      </c>
      <c r="DR9" s="587"/>
      <c r="DS9" s="587"/>
      <c r="DT9" s="587"/>
      <c r="DU9" s="587"/>
      <c r="DV9" s="587"/>
      <c r="DW9" s="587"/>
      <c r="DX9" s="587"/>
      <c r="DY9" s="587"/>
      <c r="DZ9" s="587"/>
      <c r="EA9" s="587"/>
      <c r="EB9" s="587"/>
      <c r="EC9" s="618"/>
    </row>
    <row r="10" spans="2:143" ht="11.25" customHeight="1">
      <c r="B10" s="583" t="s">
        <v>226</v>
      </c>
      <c r="C10" s="584"/>
      <c r="D10" s="584"/>
      <c r="E10" s="584"/>
      <c r="F10" s="584"/>
      <c r="G10" s="584"/>
      <c r="H10" s="584"/>
      <c r="I10" s="584"/>
      <c r="J10" s="584"/>
      <c r="K10" s="584"/>
      <c r="L10" s="584"/>
      <c r="M10" s="584"/>
      <c r="N10" s="584"/>
      <c r="O10" s="584"/>
      <c r="P10" s="584"/>
      <c r="Q10" s="585"/>
      <c r="R10" s="586">
        <v>352469</v>
      </c>
      <c r="S10" s="587"/>
      <c r="T10" s="587"/>
      <c r="U10" s="587"/>
      <c r="V10" s="587"/>
      <c r="W10" s="587"/>
      <c r="X10" s="587"/>
      <c r="Y10" s="588"/>
      <c r="Z10" s="639">
        <v>4.5999999999999996</v>
      </c>
      <c r="AA10" s="639"/>
      <c r="AB10" s="639"/>
      <c r="AC10" s="639"/>
      <c r="AD10" s="640">
        <v>352469</v>
      </c>
      <c r="AE10" s="640"/>
      <c r="AF10" s="640"/>
      <c r="AG10" s="640"/>
      <c r="AH10" s="640"/>
      <c r="AI10" s="640"/>
      <c r="AJ10" s="640"/>
      <c r="AK10" s="640"/>
      <c r="AL10" s="609">
        <v>6.2</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96981</v>
      </c>
      <c r="BH10" s="587"/>
      <c r="BI10" s="587"/>
      <c r="BJ10" s="587"/>
      <c r="BK10" s="587"/>
      <c r="BL10" s="587"/>
      <c r="BM10" s="587"/>
      <c r="BN10" s="588"/>
      <c r="BO10" s="639">
        <v>1.9</v>
      </c>
      <c r="BP10" s="639"/>
      <c r="BQ10" s="639"/>
      <c r="BR10" s="639"/>
      <c r="BS10" s="592" t="s">
        <v>112</v>
      </c>
      <c r="BT10" s="587"/>
      <c r="BU10" s="587"/>
      <c r="BV10" s="587"/>
      <c r="BW10" s="587"/>
      <c r="BX10" s="587"/>
      <c r="BY10" s="587"/>
      <c r="BZ10" s="587"/>
      <c r="CA10" s="587"/>
      <c r="CB10" s="618"/>
      <c r="CD10" s="619" t="s">
        <v>228</v>
      </c>
      <c r="CE10" s="616"/>
      <c r="CF10" s="616"/>
      <c r="CG10" s="616"/>
      <c r="CH10" s="616"/>
      <c r="CI10" s="616"/>
      <c r="CJ10" s="616"/>
      <c r="CK10" s="616"/>
      <c r="CL10" s="616"/>
      <c r="CM10" s="616"/>
      <c r="CN10" s="616"/>
      <c r="CO10" s="616"/>
      <c r="CP10" s="616"/>
      <c r="CQ10" s="617"/>
      <c r="CR10" s="586">
        <v>4229</v>
      </c>
      <c r="CS10" s="587"/>
      <c r="CT10" s="587"/>
      <c r="CU10" s="587"/>
      <c r="CV10" s="587"/>
      <c r="CW10" s="587"/>
      <c r="CX10" s="587"/>
      <c r="CY10" s="588"/>
      <c r="CZ10" s="639">
        <v>0.1</v>
      </c>
      <c r="DA10" s="639"/>
      <c r="DB10" s="639"/>
      <c r="DC10" s="639"/>
      <c r="DD10" s="592" t="s">
        <v>112</v>
      </c>
      <c r="DE10" s="587"/>
      <c r="DF10" s="587"/>
      <c r="DG10" s="587"/>
      <c r="DH10" s="587"/>
      <c r="DI10" s="587"/>
      <c r="DJ10" s="587"/>
      <c r="DK10" s="587"/>
      <c r="DL10" s="587"/>
      <c r="DM10" s="587"/>
      <c r="DN10" s="587"/>
      <c r="DO10" s="587"/>
      <c r="DP10" s="588"/>
      <c r="DQ10" s="592">
        <v>1229</v>
      </c>
      <c r="DR10" s="587"/>
      <c r="DS10" s="587"/>
      <c r="DT10" s="587"/>
      <c r="DU10" s="587"/>
      <c r="DV10" s="587"/>
      <c r="DW10" s="587"/>
      <c r="DX10" s="587"/>
      <c r="DY10" s="587"/>
      <c r="DZ10" s="587"/>
      <c r="EA10" s="587"/>
      <c r="EB10" s="587"/>
      <c r="EC10" s="618"/>
    </row>
    <row r="11" spans="2:143" ht="11.25" customHeight="1">
      <c r="B11" s="583" t="s">
        <v>229</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855968</v>
      </c>
      <c r="BH11" s="587"/>
      <c r="BI11" s="587"/>
      <c r="BJ11" s="587"/>
      <c r="BK11" s="587"/>
      <c r="BL11" s="587"/>
      <c r="BM11" s="587"/>
      <c r="BN11" s="588"/>
      <c r="BO11" s="639">
        <v>16.8</v>
      </c>
      <c r="BP11" s="639"/>
      <c r="BQ11" s="639"/>
      <c r="BR11" s="639"/>
      <c r="BS11" s="592" t="s">
        <v>112</v>
      </c>
      <c r="BT11" s="587"/>
      <c r="BU11" s="587"/>
      <c r="BV11" s="587"/>
      <c r="BW11" s="587"/>
      <c r="BX11" s="587"/>
      <c r="BY11" s="587"/>
      <c r="BZ11" s="587"/>
      <c r="CA11" s="587"/>
      <c r="CB11" s="618"/>
      <c r="CD11" s="619" t="s">
        <v>231</v>
      </c>
      <c r="CE11" s="616"/>
      <c r="CF11" s="616"/>
      <c r="CG11" s="616"/>
      <c r="CH11" s="616"/>
      <c r="CI11" s="616"/>
      <c r="CJ11" s="616"/>
      <c r="CK11" s="616"/>
      <c r="CL11" s="616"/>
      <c r="CM11" s="616"/>
      <c r="CN11" s="616"/>
      <c r="CO11" s="616"/>
      <c r="CP11" s="616"/>
      <c r="CQ11" s="617"/>
      <c r="CR11" s="586">
        <v>114170</v>
      </c>
      <c r="CS11" s="587"/>
      <c r="CT11" s="587"/>
      <c r="CU11" s="587"/>
      <c r="CV11" s="587"/>
      <c r="CW11" s="587"/>
      <c r="CX11" s="587"/>
      <c r="CY11" s="588"/>
      <c r="CZ11" s="639">
        <v>1.5</v>
      </c>
      <c r="DA11" s="639"/>
      <c r="DB11" s="639"/>
      <c r="DC11" s="639"/>
      <c r="DD11" s="592">
        <v>25649</v>
      </c>
      <c r="DE11" s="587"/>
      <c r="DF11" s="587"/>
      <c r="DG11" s="587"/>
      <c r="DH11" s="587"/>
      <c r="DI11" s="587"/>
      <c r="DJ11" s="587"/>
      <c r="DK11" s="587"/>
      <c r="DL11" s="587"/>
      <c r="DM11" s="587"/>
      <c r="DN11" s="587"/>
      <c r="DO11" s="587"/>
      <c r="DP11" s="588"/>
      <c r="DQ11" s="592">
        <v>105880</v>
      </c>
      <c r="DR11" s="587"/>
      <c r="DS11" s="587"/>
      <c r="DT11" s="587"/>
      <c r="DU11" s="587"/>
      <c r="DV11" s="587"/>
      <c r="DW11" s="587"/>
      <c r="DX11" s="587"/>
      <c r="DY11" s="587"/>
      <c r="DZ11" s="587"/>
      <c r="EA11" s="587"/>
      <c r="EB11" s="587"/>
      <c r="EC11" s="618"/>
    </row>
    <row r="12" spans="2:143" ht="11.25" customHeight="1">
      <c r="B12" s="583" t="s">
        <v>232</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2612357</v>
      </c>
      <c r="BH12" s="587"/>
      <c r="BI12" s="587"/>
      <c r="BJ12" s="587"/>
      <c r="BK12" s="587"/>
      <c r="BL12" s="587"/>
      <c r="BM12" s="587"/>
      <c r="BN12" s="588"/>
      <c r="BO12" s="639">
        <v>51.3</v>
      </c>
      <c r="BP12" s="639"/>
      <c r="BQ12" s="639"/>
      <c r="BR12" s="639"/>
      <c r="BS12" s="592" t="s">
        <v>112</v>
      </c>
      <c r="BT12" s="587"/>
      <c r="BU12" s="587"/>
      <c r="BV12" s="587"/>
      <c r="BW12" s="587"/>
      <c r="BX12" s="587"/>
      <c r="BY12" s="587"/>
      <c r="BZ12" s="587"/>
      <c r="CA12" s="587"/>
      <c r="CB12" s="618"/>
      <c r="CD12" s="619" t="s">
        <v>234</v>
      </c>
      <c r="CE12" s="616"/>
      <c r="CF12" s="616"/>
      <c r="CG12" s="616"/>
      <c r="CH12" s="616"/>
      <c r="CI12" s="616"/>
      <c r="CJ12" s="616"/>
      <c r="CK12" s="616"/>
      <c r="CL12" s="616"/>
      <c r="CM12" s="616"/>
      <c r="CN12" s="616"/>
      <c r="CO12" s="616"/>
      <c r="CP12" s="616"/>
      <c r="CQ12" s="617"/>
      <c r="CR12" s="586">
        <v>315079</v>
      </c>
      <c r="CS12" s="587"/>
      <c r="CT12" s="587"/>
      <c r="CU12" s="587"/>
      <c r="CV12" s="587"/>
      <c r="CW12" s="587"/>
      <c r="CX12" s="587"/>
      <c r="CY12" s="588"/>
      <c r="CZ12" s="639">
        <v>4.2</v>
      </c>
      <c r="DA12" s="639"/>
      <c r="DB12" s="639"/>
      <c r="DC12" s="639"/>
      <c r="DD12" s="592">
        <v>211926</v>
      </c>
      <c r="DE12" s="587"/>
      <c r="DF12" s="587"/>
      <c r="DG12" s="587"/>
      <c r="DH12" s="587"/>
      <c r="DI12" s="587"/>
      <c r="DJ12" s="587"/>
      <c r="DK12" s="587"/>
      <c r="DL12" s="587"/>
      <c r="DM12" s="587"/>
      <c r="DN12" s="587"/>
      <c r="DO12" s="587"/>
      <c r="DP12" s="588"/>
      <c r="DQ12" s="592">
        <v>259791</v>
      </c>
      <c r="DR12" s="587"/>
      <c r="DS12" s="587"/>
      <c r="DT12" s="587"/>
      <c r="DU12" s="587"/>
      <c r="DV12" s="587"/>
      <c r="DW12" s="587"/>
      <c r="DX12" s="587"/>
      <c r="DY12" s="587"/>
      <c r="DZ12" s="587"/>
      <c r="EA12" s="587"/>
      <c r="EB12" s="587"/>
      <c r="EC12" s="618"/>
    </row>
    <row r="13" spans="2:143" ht="11.25" customHeight="1">
      <c r="B13" s="583" t="s">
        <v>235</v>
      </c>
      <c r="C13" s="584"/>
      <c r="D13" s="584"/>
      <c r="E13" s="584"/>
      <c r="F13" s="584"/>
      <c r="G13" s="584"/>
      <c r="H13" s="584"/>
      <c r="I13" s="584"/>
      <c r="J13" s="584"/>
      <c r="K13" s="584"/>
      <c r="L13" s="584"/>
      <c r="M13" s="584"/>
      <c r="N13" s="584"/>
      <c r="O13" s="584"/>
      <c r="P13" s="584"/>
      <c r="Q13" s="585"/>
      <c r="R13" s="586">
        <v>49661</v>
      </c>
      <c r="S13" s="587"/>
      <c r="T13" s="587"/>
      <c r="U13" s="587"/>
      <c r="V13" s="587"/>
      <c r="W13" s="587"/>
      <c r="X13" s="587"/>
      <c r="Y13" s="588"/>
      <c r="Z13" s="639">
        <v>0.6</v>
      </c>
      <c r="AA13" s="639"/>
      <c r="AB13" s="639"/>
      <c r="AC13" s="639"/>
      <c r="AD13" s="640">
        <v>49661</v>
      </c>
      <c r="AE13" s="640"/>
      <c r="AF13" s="640"/>
      <c r="AG13" s="640"/>
      <c r="AH13" s="640"/>
      <c r="AI13" s="640"/>
      <c r="AJ13" s="640"/>
      <c r="AK13" s="640"/>
      <c r="AL13" s="609">
        <v>0.9</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2597022</v>
      </c>
      <c r="BH13" s="587"/>
      <c r="BI13" s="587"/>
      <c r="BJ13" s="587"/>
      <c r="BK13" s="587"/>
      <c r="BL13" s="587"/>
      <c r="BM13" s="587"/>
      <c r="BN13" s="588"/>
      <c r="BO13" s="639">
        <v>51</v>
      </c>
      <c r="BP13" s="639"/>
      <c r="BQ13" s="639"/>
      <c r="BR13" s="639"/>
      <c r="BS13" s="592" t="s">
        <v>112</v>
      </c>
      <c r="BT13" s="587"/>
      <c r="BU13" s="587"/>
      <c r="BV13" s="587"/>
      <c r="BW13" s="587"/>
      <c r="BX13" s="587"/>
      <c r="BY13" s="587"/>
      <c r="BZ13" s="587"/>
      <c r="CA13" s="587"/>
      <c r="CB13" s="618"/>
      <c r="CD13" s="619" t="s">
        <v>237</v>
      </c>
      <c r="CE13" s="616"/>
      <c r="CF13" s="616"/>
      <c r="CG13" s="616"/>
      <c r="CH13" s="616"/>
      <c r="CI13" s="616"/>
      <c r="CJ13" s="616"/>
      <c r="CK13" s="616"/>
      <c r="CL13" s="616"/>
      <c r="CM13" s="616"/>
      <c r="CN13" s="616"/>
      <c r="CO13" s="616"/>
      <c r="CP13" s="616"/>
      <c r="CQ13" s="617"/>
      <c r="CR13" s="586">
        <v>946824</v>
      </c>
      <c r="CS13" s="587"/>
      <c r="CT13" s="587"/>
      <c r="CU13" s="587"/>
      <c r="CV13" s="587"/>
      <c r="CW13" s="587"/>
      <c r="CX13" s="587"/>
      <c r="CY13" s="588"/>
      <c r="CZ13" s="639">
        <v>12.6</v>
      </c>
      <c r="DA13" s="639"/>
      <c r="DB13" s="639"/>
      <c r="DC13" s="639"/>
      <c r="DD13" s="592">
        <v>291010</v>
      </c>
      <c r="DE13" s="587"/>
      <c r="DF13" s="587"/>
      <c r="DG13" s="587"/>
      <c r="DH13" s="587"/>
      <c r="DI13" s="587"/>
      <c r="DJ13" s="587"/>
      <c r="DK13" s="587"/>
      <c r="DL13" s="587"/>
      <c r="DM13" s="587"/>
      <c r="DN13" s="587"/>
      <c r="DO13" s="587"/>
      <c r="DP13" s="588"/>
      <c r="DQ13" s="592">
        <v>829791</v>
      </c>
      <c r="DR13" s="587"/>
      <c r="DS13" s="587"/>
      <c r="DT13" s="587"/>
      <c r="DU13" s="587"/>
      <c r="DV13" s="587"/>
      <c r="DW13" s="587"/>
      <c r="DX13" s="587"/>
      <c r="DY13" s="587"/>
      <c r="DZ13" s="587"/>
      <c r="EA13" s="587"/>
      <c r="EB13" s="587"/>
      <c r="EC13" s="618"/>
    </row>
    <row r="14" spans="2:143" ht="11.25" customHeight="1">
      <c r="B14" s="583" t="s">
        <v>238</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39817</v>
      </c>
      <c r="BH14" s="587"/>
      <c r="BI14" s="587"/>
      <c r="BJ14" s="587"/>
      <c r="BK14" s="587"/>
      <c r="BL14" s="587"/>
      <c r="BM14" s="587"/>
      <c r="BN14" s="588"/>
      <c r="BO14" s="639">
        <v>0.8</v>
      </c>
      <c r="BP14" s="639"/>
      <c r="BQ14" s="639"/>
      <c r="BR14" s="639"/>
      <c r="BS14" s="592" t="s">
        <v>112</v>
      </c>
      <c r="BT14" s="587"/>
      <c r="BU14" s="587"/>
      <c r="BV14" s="587"/>
      <c r="BW14" s="587"/>
      <c r="BX14" s="587"/>
      <c r="BY14" s="587"/>
      <c r="BZ14" s="587"/>
      <c r="CA14" s="587"/>
      <c r="CB14" s="618"/>
      <c r="CD14" s="619" t="s">
        <v>240</v>
      </c>
      <c r="CE14" s="616"/>
      <c r="CF14" s="616"/>
      <c r="CG14" s="616"/>
      <c r="CH14" s="616"/>
      <c r="CI14" s="616"/>
      <c r="CJ14" s="616"/>
      <c r="CK14" s="616"/>
      <c r="CL14" s="616"/>
      <c r="CM14" s="616"/>
      <c r="CN14" s="616"/>
      <c r="CO14" s="616"/>
      <c r="CP14" s="616"/>
      <c r="CQ14" s="617"/>
      <c r="CR14" s="586">
        <v>568960</v>
      </c>
      <c r="CS14" s="587"/>
      <c r="CT14" s="587"/>
      <c r="CU14" s="587"/>
      <c r="CV14" s="587"/>
      <c r="CW14" s="587"/>
      <c r="CX14" s="587"/>
      <c r="CY14" s="588"/>
      <c r="CZ14" s="639">
        <v>7.6</v>
      </c>
      <c r="DA14" s="639"/>
      <c r="DB14" s="639"/>
      <c r="DC14" s="639"/>
      <c r="DD14" s="592">
        <v>179927</v>
      </c>
      <c r="DE14" s="587"/>
      <c r="DF14" s="587"/>
      <c r="DG14" s="587"/>
      <c r="DH14" s="587"/>
      <c r="DI14" s="587"/>
      <c r="DJ14" s="587"/>
      <c r="DK14" s="587"/>
      <c r="DL14" s="587"/>
      <c r="DM14" s="587"/>
      <c r="DN14" s="587"/>
      <c r="DO14" s="587"/>
      <c r="DP14" s="588"/>
      <c r="DQ14" s="592">
        <v>496364</v>
      </c>
      <c r="DR14" s="587"/>
      <c r="DS14" s="587"/>
      <c r="DT14" s="587"/>
      <c r="DU14" s="587"/>
      <c r="DV14" s="587"/>
      <c r="DW14" s="587"/>
      <c r="DX14" s="587"/>
      <c r="DY14" s="587"/>
      <c r="DZ14" s="587"/>
      <c r="EA14" s="587"/>
      <c r="EB14" s="587"/>
      <c r="EC14" s="618"/>
    </row>
    <row r="15" spans="2:143" ht="11.25" customHeight="1">
      <c r="B15" s="583" t="s">
        <v>241</v>
      </c>
      <c r="C15" s="584"/>
      <c r="D15" s="584"/>
      <c r="E15" s="584"/>
      <c r="F15" s="584"/>
      <c r="G15" s="584"/>
      <c r="H15" s="584"/>
      <c r="I15" s="584"/>
      <c r="J15" s="584"/>
      <c r="K15" s="584"/>
      <c r="L15" s="584"/>
      <c r="M15" s="584"/>
      <c r="N15" s="584"/>
      <c r="O15" s="584"/>
      <c r="P15" s="584"/>
      <c r="Q15" s="585"/>
      <c r="R15" s="586">
        <v>17384</v>
      </c>
      <c r="S15" s="587"/>
      <c r="T15" s="587"/>
      <c r="U15" s="587"/>
      <c r="V15" s="587"/>
      <c r="W15" s="587"/>
      <c r="X15" s="587"/>
      <c r="Y15" s="588"/>
      <c r="Z15" s="639">
        <v>0.2</v>
      </c>
      <c r="AA15" s="639"/>
      <c r="AB15" s="639"/>
      <c r="AC15" s="639"/>
      <c r="AD15" s="640">
        <v>17384</v>
      </c>
      <c r="AE15" s="640"/>
      <c r="AF15" s="640"/>
      <c r="AG15" s="640"/>
      <c r="AH15" s="640"/>
      <c r="AI15" s="640"/>
      <c r="AJ15" s="640"/>
      <c r="AK15" s="640"/>
      <c r="AL15" s="609">
        <v>0.3</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192055</v>
      </c>
      <c r="BH15" s="587"/>
      <c r="BI15" s="587"/>
      <c r="BJ15" s="587"/>
      <c r="BK15" s="587"/>
      <c r="BL15" s="587"/>
      <c r="BM15" s="587"/>
      <c r="BN15" s="588"/>
      <c r="BO15" s="639">
        <v>3.8</v>
      </c>
      <c r="BP15" s="639"/>
      <c r="BQ15" s="639"/>
      <c r="BR15" s="639"/>
      <c r="BS15" s="592" t="s">
        <v>112</v>
      </c>
      <c r="BT15" s="587"/>
      <c r="BU15" s="587"/>
      <c r="BV15" s="587"/>
      <c r="BW15" s="587"/>
      <c r="BX15" s="587"/>
      <c r="BY15" s="587"/>
      <c r="BZ15" s="587"/>
      <c r="CA15" s="587"/>
      <c r="CB15" s="618"/>
      <c r="CD15" s="619" t="s">
        <v>243</v>
      </c>
      <c r="CE15" s="616"/>
      <c r="CF15" s="616"/>
      <c r="CG15" s="616"/>
      <c r="CH15" s="616"/>
      <c r="CI15" s="616"/>
      <c r="CJ15" s="616"/>
      <c r="CK15" s="616"/>
      <c r="CL15" s="616"/>
      <c r="CM15" s="616"/>
      <c r="CN15" s="616"/>
      <c r="CO15" s="616"/>
      <c r="CP15" s="616"/>
      <c r="CQ15" s="617"/>
      <c r="CR15" s="586">
        <v>804591</v>
      </c>
      <c r="CS15" s="587"/>
      <c r="CT15" s="587"/>
      <c r="CU15" s="587"/>
      <c r="CV15" s="587"/>
      <c r="CW15" s="587"/>
      <c r="CX15" s="587"/>
      <c r="CY15" s="588"/>
      <c r="CZ15" s="639">
        <v>10.7</v>
      </c>
      <c r="DA15" s="639"/>
      <c r="DB15" s="639"/>
      <c r="DC15" s="639"/>
      <c r="DD15" s="592">
        <v>51790</v>
      </c>
      <c r="DE15" s="587"/>
      <c r="DF15" s="587"/>
      <c r="DG15" s="587"/>
      <c r="DH15" s="587"/>
      <c r="DI15" s="587"/>
      <c r="DJ15" s="587"/>
      <c r="DK15" s="587"/>
      <c r="DL15" s="587"/>
      <c r="DM15" s="587"/>
      <c r="DN15" s="587"/>
      <c r="DO15" s="587"/>
      <c r="DP15" s="588"/>
      <c r="DQ15" s="592">
        <v>730720</v>
      </c>
      <c r="DR15" s="587"/>
      <c r="DS15" s="587"/>
      <c r="DT15" s="587"/>
      <c r="DU15" s="587"/>
      <c r="DV15" s="587"/>
      <c r="DW15" s="587"/>
      <c r="DX15" s="587"/>
      <c r="DY15" s="587"/>
      <c r="DZ15" s="587"/>
      <c r="EA15" s="587"/>
      <c r="EB15" s="587"/>
      <c r="EC15" s="618"/>
    </row>
    <row r="16" spans="2:143" ht="11.25" customHeight="1">
      <c r="B16" s="583" t="s">
        <v>244</v>
      </c>
      <c r="C16" s="584"/>
      <c r="D16" s="584"/>
      <c r="E16" s="584"/>
      <c r="F16" s="584"/>
      <c r="G16" s="584"/>
      <c r="H16" s="584"/>
      <c r="I16" s="584"/>
      <c r="J16" s="584"/>
      <c r="K16" s="584"/>
      <c r="L16" s="584"/>
      <c r="M16" s="584"/>
      <c r="N16" s="584"/>
      <c r="O16" s="584"/>
      <c r="P16" s="584"/>
      <c r="Q16" s="585"/>
      <c r="R16" s="586">
        <v>38161</v>
      </c>
      <c r="S16" s="587"/>
      <c r="T16" s="587"/>
      <c r="U16" s="587"/>
      <c r="V16" s="587"/>
      <c r="W16" s="587"/>
      <c r="X16" s="587"/>
      <c r="Y16" s="588"/>
      <c r="Z16" s="639">
        <v>0.5</v>
      </c>
      <c r="AA16" s="639"/>
      <c r="AB16" s="639"/>
      <c r="AC16" s="639"/>
      <c r="AD16" s="640" t="s">
        <v>112</v>
      </c>
      <c r="AE16" s="640"/>
      <c r="AF16" s="640"/>
      <c r="AG16" s="640"/>
      <c r="AH16" s="640"/>
      <c r="AI16" s="640"/>
      <c r="AJ16" s="640"/>
      <c r="AK16" s="640"/>
      <c r="AL16" s="609" t="s">
        <v>112</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18"/>
      <c r="CD16" s="619" t="s">
        <v>246</v>
      </c>
      <c r="CE16" s="616"/>
      <c r="CF16" s="616"/>
      <c r="CG16" s="616"/>
      <c r="CH16" s="616"/>
      <c r="CI16" s="616"/>
      <c r="CJ16" s="616"/>
      <c r="CK16" s="616"/>
      <c r="CL16" s="616"/>
      <c r="CM16" s="616"/>
      <c r="CN16" s="616"/>
      <c r="CO16" s="616"/>
      <c r="CP16" s="616"/>
      <c r="CQ16" s="617"/>
      <c r="CR16" s="586" t="s">
        <v>112</v>
      </c>
      <c r="CS16" s="587"/>
      <c r="CT16" s="587"/>
      <c r="CU16" s="587"/>
      <c r="CV16" s="587"/>
      <c r="CW16" s="587"/>
      <c r="CX16" s="587"/>
      <c r="CY16" s="588"/>
      <c r="CZ16" s="639" t="s">
        <v>112</v>
      </c>
      <c r="DA16" s="639"/>
      <c r="DB16" s="639"/>
      <c r="DC16" s="639"/>
      <c r="DD16" s="592" t="s">
        <v>112</v>
      </c>
      <c r="DE16" s="587"/>
      <c r="DF16" s="587"/>
      <c r="DG16" s="587"/>
      <c r="DH16" s="587"/>
      <c r="DI16" s="587"/>
      <c r="DJ16" s="587"/>
      <c r="DK16" s="587"/>
      <c r="DL16" s="587"/>
      <c r="DM16" s="587"/>
      <c r="DN16" s="587"/>
      <c r="DO16" s="587"/>
      <c r="DP16" s="588"/>
      <c r="DQ16" s="592" t="s">
        <v>112</v>
      </c>
      <c r="DR16" s="587"/>
      <c r="DS16" s="587"/>
      <c r="DT16" s="587"/>
      <c r="DU16" s="587"/>
      <c r="DV16" s="587"/>
      <c r="DW16" s="587"/>
      <c r="DX16" s="587"/>
      <c r="DY16" s="587"/>
      <c r="DZ16" s="587"/>
      <c r="EA16" s="587"/>
      <c r="EB16" s="587"/>
      <c r="EC16" s="618"/>
    </row>
    <row r="17" spans="2:133" ht="11.25" customHeight="1">
      <c r="B17" s="583" t="s">
        <v>247</v>
      </c>
      <c r="C17" s="584"/>
      <c r="D17" s="584"/>
      <c r="E17" s="584"/>
      <c r="F17" s="584"/>
      <c r="G17" s="584"/>
      <c r="H17" s="584"/>
      <c r="I17" s="584"/>
      <c r="J17" s="584"/>
      <c r="K17" s="584"/>
      <c r="L17" s="584"/>
      <c r="M17" s="584"/>
      <c r="N17" s="584"/>
      <c r="O17" s="584"/>
      <c r="P17" s="584"/>
      <c r="Q17" s="585"/>
      <c r="R17" s="586" t="s">
        <v>112</v>
      </c>
      <c r="S17" s="587"/>
      <c r="T17" s="587"/>
      <c r="U17" s="587"/>
      <c r="V17" s="587"/>
      <c r="W17" s="587"/>
      <c r="X17" s="587"/>
      <c r="Y17" s="588"/>
      <c r="Z17" s="639" t="s">
        <v>112</v>
      </c>
      <c r="AA17" s="639"/>
      <c r="AB17" s="639"/>
      <c r="AC17" s="639"/>
      <c r="AD17" s="640" t="s">
        <v>112</v>
      </c>
      <c r="AE17" s="640"/>
      <c r="AF17" s="640"/>
      <c r="AG17" s="640"/>
      <c r="AH17" s="640"/>
      <c r="AI17" s="640"/>
      <c r="AJ17" s="640"/>
      <c r="AK17" s="640"/>
      <c r="AL17" s="609" t="s">
        <v>112</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18"/>
      <c r="CD17" s="619" t="s">
        <v>249</v>
      </c>
      <c r="CE17" s="616"/>
      <c r="CF17" s="616"/>
      <c r="CG17" s="616"/>
      <c r="CH17" s="616"/>
      <c r="CI17" s="616"/>
      <c r="CJ17" s="616"/>
      <c r="CK17" s="616"/>
      <c r="CL17" s="616"/>
      <c r="CM17" s="616"/>
      <c r="CN17" s="616"/>
      <c r="CO17" s="616"/>
      <c r="CP17" s="616"/>
      <c r="CQ17" s="617"/>
      <c r="CR17" s="586">
        <v>242354</v>
      </c>
      <c r="CS17" s="587"/>
      <c r="CT17" s="587"/>
      <c r="CU17" s="587"/>
      <c r="CV17" s="587"/>
      <c r="CW17" s="587"/>
      <c r="CX17" s="587"/>
      <c r="CY17" s="588"/>
      <c r="CZ17" s="639">
        <v>3.2</v>
      </c>
      <c r="DA17" s="639"/>
      <c r="DB17" s="639"/>
      <c r="DC17" s="639"/>
      <c r="DD17" s="592" t="s">
        <v>112</v>
      </c>
      <c r="DE17" s="587"/>
      <c r="DF17" s="587"/>
      <c r="DG17" s="587"/>
      <c r="DH17" s="587"/>
      <c r="DI17" s="587"/>
      <c r="DJ17" s="587"/>
      <c r="DK17" s="587"/>
      <c r="DL17" s="587"/>
      <c r="DM17" s="587"/>
      <c r="DN17" s="587"/>
      <c r="DO17" s="587"/>
      <c r="DP17" s="588"/>
      <c r="DQ17" s="592">
        <v>242354</v>
      </c>
      <c r="DR17" s="587"/>
      <c r="DS17" s="587"/>
      <c r="DT17" s="587"/>
      <c r="DU17" s="587"/>
      <c r="DV17" s="587"/>
      <c r="DW17" s="587"/>
      <c r="DX17" s="587"/>
      <c r="DY17" s="587"/>
      <c r="DZ17" s="587"/>
      <c r="EA17" s="587"/>
      <c r="EB17" s="587"/>
      <c r="EC17" s="618"/>
    </row>
    <row r="18" spans="2:133" ht="11.25" customHeight="1">
      <c r="B18" s="583" t="s">
        <v>250</v>
      </c>
      <c r="C18" s="584"/>
      <c r="D18" s="584"/>
      <c r="E18" s="584"/>
      <c r="F18" s="584"/>
      <c r="G18" s="584"/>
      <c r="H18" s="584"/>
      <c r="I18" s="584"/>
      <c r="J18" s="584"/>
      <c r="K18" s="584"/>
      <c r="L18" s="584"/>
      <c r="M18" s="584"/>
      <c r="N18" s="584"/>
      <c r="O18" s="584"/>
      <c r="P18" s="584"/>
      <c r="Q18" s="585"/>
      <c r="R18" s="586">
        <v>38116</v>
      </c>
      <c r="S18" s="587"/>
      <c r="T18" s="587"/>
      <c r="U18" s="587"/>
      <c r="V18" s="587"/>
      <c r="W18" s="587"/>
      <c r="X18" s="587"/>
      <c r="Y18" s="588"/>
      <c r="Z18" s="639">
        <v>0.5</v>
      </c>
      <c r="AA18" s="639"/>
      <c r="AB18" s="639"/>
      <c r="AC18" s="639"/>
      <c r="AD18" s="640" t="s">
        <v>112</v>
      </c>
      <c r="AE18" s="640"/>
      <c r="AF18" s="640"/>
      <c r="AG18" s="640"/>
      <c r="AH18" s="640"/>
      <c r="AI18" s="640"/>
      <c r="AJ18" s="640"/>
      <c r="AK18" s="640"/>
      <c r="AL18" s="609" t="s">
        <v>112</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18"/>
      <c r="CD18" s="619" t="s">
        <v>252</v>
      </c>
      <c r="CE18" s="616"/>
      <c r="CF18" s="616"/>
      <c r="CG18" s="616"/>
      <c r="CH18" s="616"/>
      <c r="CI18" s="616"/>
      <c r="CJ18" s="616"/>
      <c r="CK18" s="616"/>
      <c r="CL18" s="616"/>
      <c r="CM18" s="616"/>
      <c r="CN18" s="616"/>
      <c r="CO18" s="616"/>
      <c r="CP18" s="616"/>
      <c r="CQ18" s="617"/>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18"/>
    </row>
    <row r="19" spans="2:133" ht="11.25" customHeight="1">
      <c r="B19" s="583" t="s">
        <v>253</v>
      </c>
      <c r="C19" s="584"/>
      <c r="D19" s="584"/>
      <c r="E19" s="584"/>
      <c r="F19" s="584"/>
      <c r="G19" s="584"/>
      <c r="H19" s="584"/>
      <c r="I19" s="584"/>
      <c r="J19" s="584"/>
      <c r="K19" s="584"/>
      <c r="L19" s="584"/>
      <c r="M19" s="584"/>
      <c r="N19" s="584"/>
      <c r="O19" s="584"/>
      <c r="P19" s="584"/>
      <c r="Q19" s="585"/>
      <c r="R19" s="586">
        <v>45</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2</v>
      </c>
      <c r="BH19" s="587"/>
      <c r="BI19" s="587"/>
      <c r="BJ19" s="587"/>
      <c r="BK19" s="587"/>
      <c r="BL19" s="587"/>
      <c r="BM19" s="587"/>
      <c r="BN19" s="588"/>
      <c r="BO19" s="639">
        <v>0</v>
      </c>
      <c r="BP19" s="639"/>
      <c r="BQ19" s="639"/>
      <c r="BR19" s="639"/>
      <c r="BS19" s="592" t="s">
        <v>112</v>
      </c>
      <c r="BT19" s="587"/>
      <c r="BU19" s="587"/>
      <c r="BV19" s="587"/>
      <c r="BW19" s="587"/>
      <c r="BX19" s="587"/>
      <c r="BY19" s="587"/>
      <c r="BZ19" s="587"/>
      <c r="CA19" s="587"/>
      <c r="CB19" s="618"/>
      <c r="CD19" s="619" t="s">
        <v>255</v>
      </c>
      <c r="CE19" s="616"/>
      <c r="CF19" s="616"/>
      <c r="CG19" s="616"/>
      <c r="CH19" s="616"/>
      <c r="CI19" s="616"/>
      <c r="CJ19" s="616"/>
      <c r="CK19" s="616"/>
      <c r="CL19" s="616"/>
      <c r="CM19" s="616"/>
      <c r="CN19" s="616"/>
      <c r="CO19" s="616"/>
      <c r="CP19" s="616"/>
      <c r="CQ19" s="617"/>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18"/>
    </row>
    <row r="20" spans="2:133" ht="11.25" customHeight="1">
      <c r="B20" s="583" t="s">
        <v>256</v>
      </c>
      <c r="C20" s="584"/>
      <c r="D20" s="584"/>
      <c r="E20" s="584"/>
      <c r="F20" s="584"/>
      <c r="G20" s="584"/>
      <c r="H20" s="584"/>
      <c r="I20" s="584"/>
      <c r="J20" s="584"/>
      <c r="K20" s="584"/>
      <c r="L20" s="584"/>
      <c r="M20" s="584"/>
      <c r="N20" s="584"/>
      <c r="O20" s="584"/>
      <c r="P20" s="584"/>
      <c r="Q20" s="585"/>
      <c r="R20" s="586">
        <v>5692504</v>
      </c>
      <c r="S20" s="587"/>
      <c r="T20" s="587"/>
      <c r="U20" s="587"/>
      <c r="V20" s="587"/>
      <c r="W20" s="587"/>
      <c r="X20" s="587"/>
      <c r="Y20" s="588"/>
      <c r="Z20" s="639">
        <v>73.5</v>
      </c>
      <c r="AA20" s="639"/>
      <c r="AB20" s="639"/>
      <c r="AC20" s="639"/>
      <c r="AD20" s="640">
        <v>5654341</v>
      </c>
      <c r="AE20" s="640"/>
      <c r="AF20" s="640"/>
      <c r="AG20" s="640"/>
      <c r="AH20" s="640"/>
      <c r="AI20" s="640"/>
      <c r="AJ20" s="640"/>
      <c r="AK20" s="640"/>
      <c r="AL20" s="609">
        <v>99.5</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2</v>
      </c>
      <c r="BH20" s="587"/>
      <c r="BI20" s="587"/>
      <c r="BJ20" s="587"/>
      <c r="BK20" s="587"/>
      <c r="BL20" s="587"/>
      <c r="BM20" s="587"/>
      <c r="BN20" s="588"/>
      <c r="BO20" s="639">
        <v>0</v>
      </c>
      <c r="BP20" s="639"/>
      <c r="BQ20" s="639"/>
      <c r="BR20" s="639"/>
      <c r="BS20" s="592" t="s">
        <v>112</v>
      </c>
      <c r="BT20" s="587"/>
      <c r="BU20" s="587"/>
      <c r="BV20" s="587"/>
      <c r="BW20" s="587"/>
      <c r="BX20" s="587"/>
      <c r="BY20" s="587"/>
      <c r="BZ20" s="587"/>
      <c r="CA20" s="587"/>
      <c r="CB20" s="618"/>
      <c r="CD20" s="619" t="s">
        <v>258</v>
      </c>
      <c r="CE20" s="616"/>
      <c r="CF20" s="616"/>
      <c r="CG20" s="616"/>
      <c r="CH20" s="616"/>
      <c r="CI20" s="616"/>
      <c r="CJ20" s="616"/>
      <c r="CK20" s="616"/>
      <c r="CL20" s="616"/>
      <c r="CM20" s="616"/>
      <c r="CN20" s="616"/>
      <c r="CO20" s="616"/>
      <c r="CP20" s="616"/>
      <c r="CQ20" s="617"/>
      <c r="CR20" s="586">
        <v>7515099</v>
      </c>
      <c r="CS20" s="587"/>
      <c r="CT20" s="587"/>
      <c r="CU20" s="587"/>
      <c r="CV20" s="587"/>
      <c r="CW20" s="587"/>
      <c r="CX20" s="587"/>
      <c r="CY20" s="588"/>
      <c r="CZ20" s="639">
        <v>100</v>
      </c>
      <c r="DA20" s="639"/>
      <c r="DB20" s="639"/>
      <c r="DC20" s="639"/>
      <c r="DD20" s="592">
        <v>1076035</v>
      </c>
      <c r="DE20" s="587"/>
      <c r="DF20" s="587"/>
      <c r="DG20" s="587"/>
      <c r="DH20" s="587"/>
      <c r="DI20" s="587"/>
      <c r="DJ20" s="587"/>
      <c r="DK20" s="587"/>
      <c r="DL20" s="587"/>
      <c r="DM20" s="587"/>
      <c r="DN20" s="587"/>
      <c r="DO20" s="587"/>
      <c r="DP20" s="588"/>
      <c r="DQ20" s="592">
        <v>5901259</v>
      </c>
      <c r="DR20" s="587"/>
      <c r="DS20" s="587"/>
      <c r="DT20" s="587"/>
      <c r="DU20" s="587"/>
      <c r="DV20" s="587"/>
      <c r="DW20" s="587"/>
      <c r="DX20" s="587"/>
      <c r="DY20" s="587"/>
      <c r="DZ20" s="587"/>
      <c r="EA20" s="587"/>
      <c r="EB20" s="587"/>
      <c r="EC20" s="618"/>
    </row>
    <row r="21" spans="2:133" ht="11.25" customHeight="1">
      <c r="B21" s="583" t="s">
        <v>259</v>
      </c>
      <c r="C21" s="584"/>
      <c r="D21" s="584"/>
      <c r="E21" s="584"/>
      <c r="F21" s="584"/>
      <c r="G21" s="584"/>
      <c r="H21" s="584"/>
      <c r="I21" s="584"/>
      <c r="J21" s="584"/>
      <c r="K21" s="584"/>
      <c r="L21" s="584"/>
      <c r="M21" s="584"/>
      <c r="N21" s="584"/>
      <c r="O21" s="584"/>
      <c r="P21" s="584"/>
      <c r="Q21" s="585"/>
      <c r="R21" s="586">
        <v>5614</v>
      </c>
      <c r="S21" s="587"/>
      <c r="T21" s="587"/>
      <c r="U21" s="587"/>
      <c r="V21" s="587"/>
      <c r="W21" s="587"/>
      <c r="X21" s="587"/>
      <c r="Y21" s="588"/>
      <c r="Z21" s="639">
        <v>0.1</v>
      </c>
      <c r="AA21" s="639"/>
      <c r="AB21" s="639"/>
      <c r="AC21" s="639"/>
      <c r="AD21" s="640">
        <v>5614</v>
      </c>
      <c r="AE21" s="640"/>
      <c r="AF21" s="640"/>
      <c r="AG21" s="640"/>
      <c r="AH21" s="640"/>
      <c r="AI21" s="640"/>
      <c r="AJ21" s="640"/>
      <c r="AK21" s="640"/>
      <c r="AL21" s="609">
        <v>0.1</v>
      </c>
      <c r="AM21" s="641"/>
      <c r="AN21" s="641"/>
      <c r="AO21" s="642"/>
      <c r="AP21" s="680" t="s">
        <v>260</v>
      </c>
      <c r="AQ21" s="687"/>
      <c r="AR21" s="687"/>
      <c r="AS21" s="687"/>
      <c r="AT21" s="687"/>
      <c r="AU21" s="687"/>
      <c r="AV21" s="687"/>
      <c r="AW21" s="687"/>
      <c r="AX21" s="687"/>
      <c r="AY21" s="687"/>
      <c r="AZ21" s="687"/>
      <c r="BA21" s="687"/>
      <c r="BB21" s="687"/>
      <c r="BC21" s="687"/>
      <c r="BD21" s="687"/>
      <c r="BE21" s="687"/>
      <c r="BF21" s="682"/>
      <c r="BG21" s="586" t="s">
        <v>112</v>
      </c>
      <c r="BH21" s="587"/>
      <c r="BI21" s="587"/>
      <c r="BJ21" s="587"/>
      <c r="BK21" s="587"/>
      <c r="BL21" s="587"/>
      <c r="BM21" s="587"/>
      <c r="BN21" s="588"/>
      <c r="BO21" s="639" t="s">
        <v>112</v>
      </c>
      <c r="BP21" s="639"/>
      <c r="BQ21" s="639"/>
      <c r="BR21" s="639"/>
      <c r="BS21" s="592" t="s">
        <v>112</v>
      </c>
      <c r="BT21" s="587"/>
      <c r="BU21" s="587"/>
      <c r="BV21" s="587"/>
      <c r="BW21" s="587"/>
      <c r="BX21" s="587"/>
      <c r="BY21" s="587"/>
      <c r="BZ21" s="587"/>
      <c r="CA21" s="587"/>
      <c r="CB21" s="618"/>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18"/>
    </row>
    <row r="22" spans="2:133" ht="11.25" customHeight="1">
      <c r="B22" s="583" t="s">
        <v>261</v>
      </c>
      <c r="C22" s="584"/>
      <c r="D22" s="584"/>
      <c r="E22" s="584"/>
      <c r="F22" s="584"/>
      <c r="G22" s="584"/>
      <c r="H22" s="584"/>
      <c r="I22" s="584"/>
      <c r="J22" s="584"/>
      <c r="K22" s="584"/>
      <c r="L22" s="584"/>
      <c r="M22" s="584"/>
      <c r="N22" s="584"/>
      <c r="O22" s="584"/>
      <c r="P22" s="584"/>
      <c r="Q22" s="585"/>
      <c r="R22" s="586">
        <v>6569</v>
      </c>
      <c r="S22" s="587"/>
      <c r="T22" s="587"/>
      <c r="U22" s="587"/>
      <c r="V22" s="587"/>
      <c r="W22" s="587"/>
      <c r="X22" s="587"/>
      <c r="Y22" s="588"/>
      <c r="Z22" s="639">
        <v>0.1</v>
      </c>
      <c r="AA22" s="639"/>
      <c r="AB22" s="639"/>
      <c r="AC22" s="639"/>
      <c r="AD22" s="640" t="s">
        <v>112</v>
      </c>
      <c r="AE22" s="640"/>
      <c r="AF22" s="640"/>
      <c r="AG22" s="640"/>
      <c r="AH22" s="640"/>
      <c r="AI22" s="640"/>
      <c r="AJ22" s="640"/>
      <c r="AK22" s="640"/>
      <c r="AL22" s="609" t="s">
        <v>112</v>
      </c>
      <c r="AM22" s="641"/>
      <c r="AN22" s="641"/>
      <c r="AO22" s="642"/>
      <c r="AP22" s="680" t="s">
        <v>262</v>
      </c>
      <c r="AQ22" s="687"/>
      <c r="AR22" s="687"/>
      <c r="AS22" s="687"/>
      <c r="AT22" s="687"/>
      <c r="AU22" s="687"/>
      <c r="AV22" s="687"/>
      <c r="AW22" s="687"/>
      <c r="AX22" s="687"/>
      <c r="AY22" s="687"/>
      <c r="AZ22" s="687"/>
      <c r="BA22" s="687"/>
      <c r="BB22" s="687"/>
      <c r="BC22" s="687"/>
      <c r="BD22" s="687"/>
      <c r="BE22" s="687"/>
      <c r="BF22" s="682"/>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18"/>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264</v>
      </c>
      <c r="C23" s="584"/>
      <c r="D23" s="584"/>
      <c r="E23" s="584"/>
      <c r="F23" s="584"/>
      <c r="G23" s="584"/>
      <c r="H23" s="584"/>
      <c r="I23" s="584"/>
      <c r="J23" s="584"/>
      <c r="K23" s="584"/>
      <c r="L23" s="584"/>
      <c r="M23" s="584"/>
      <c r="N23" s="584"/>
      <c r="O23" s="584"/>
      <c r="P23" s="584"/>
      <c r="Q23" s="585"/>
      <c r="R23" s="586">
        <v>141628</v>
      </c>
      <c r="S23" s="587"/>
      <c r="T23" s="587"/>
      <c r="U23" s="587"/>
      <c r="V23" s="587"/>
      <c r="W23" s="587"/>
      <c r="X23" s="587"/>
      <c r="Y23" s="588"/>
      <c r="Z23" s="639">
        <v>1.8</v>
      </c>
      <c r="AA23" s="639"/>
      <c r="AB23" s="639"/>
      <c r="AC23" s="639"/>
      <c r="AD23" s="640">
        <v>16787</v>
      </c>
      <c r="AE23" s="640"/>
      <c r="AF23" s="640"/>
      <c r="AG23" s="640"/>
      <c r="AH23" s="640"/>
      <c r="AI23" s="640"/>
      <c r="AJ23" s="640"/>
      <c r="AK23" s="640"/>
      <c r="AL23" s="609">
        <v>0.3</v>
      </c>
      <c r="AM23" s="641"/>
      <c r="AN23" s="641"/>
      <c r="AO23" s="642"/>
      <c r="AP23" s="680" t="s">
        <v>265</v>
      </c>
      <c r="AQ23" s="687"/>
      <c r="AR23" s="687"/>
      <c r="AS23" s="687"/>
      <c r="AT23" s="687"/>
      <c r="AU23" s="687"/>
      <c r="AV23" s="687"/>
      <c r="AW23" s="687"/>
      <c r="AX23" s="687"/>
      <c r="AY23" s="687"/>
      <c r="AZ23" s="687"/>
      <c r="BA23" s="687"/>
      <c r="BB23" s="687"/>
      <c r="BC23" s="687"/>
      <c r="BD23" s="687"/>
      <c r="BE23" s="687"/>
      <c r="BF23" s="682"/>
      <c r="BG23" s="586">
        <v>2</v>
      </c>
      <c r="BH23" s="587"/>
      <c r="BI23" s="587"/>
      <c r="BJ23" s="587"/>
      <c r="BK23" s="587"/>
      <c r="BL23" s="587"/>
      <c r="BM23" s="587"/>
      <c r="BN23" s="588"/>
      <c r="BO23" s="639">
        <v>0</v>
      </c>
      <c r="BP23" s="639"/>
      <c r="BQ23" s="639"/>
      <c r="BR23" s="639"/>
      <c r="BS23" s="592" t="s">
        <v>112</v>
      </c>
      <c r="BT23" s="587"/>
      <c r="BU23" s="587"/>
      <c r="BV23" s="587"/>
      <c r="BW23" s="587"/>
      <c r="BX23" s="587"/>
      <c r="BY23" s="587"/>
      <c r="BZ23" s="587"/>
      <c r="CA23" s="587"/>
      <c r="CB23" s="618"/>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c r="B24" s="583" t="s">
        <v>271</v>
      </c>
      <c r="C24" s="584"/>
      <c r="D24" s="584"/>
      <c r="E24" s="584"/>
      <c r="F24" s="584"/>
      <c r="G24" s="584"/>
      <c r="H24" s="584"/>
      <c r="I24" s="584"/>
      <c r="J24" s="584"/>
      <c r="K24" s="584"/>
      <c r="L24" s="584"/>
      <c r="M24" s="584"/>
      <c r="N24" s="584"/>
      <c r="O24" s="584"/>
      <c r="P24" s="584"/>
      <c r="Q24" s="585"/>
      <c r="R24" s="586">
        <v>21451</v>
      </c>
      <c r="S24" s="587"/>
      <c r="T24" s="587"/>
      <c r="U24" s="587"/>
      <c r="V24" s="587"/>
      <c r="W24" s="587"/>
      <c r="X24" s="587"/>
      <c r="Y24" s="588"/>
      <c r="Z24" s="639">
        <v>0.3</v>
      </c>
      <c r="AA24" s="639"/>
      <c r="AB24" s="639"/>
      <c r="AC24" s="639"/>
      <c r="AD24" s="640" t="s">
        <v>112</v>
      </c>
      <c r="AE24" s="640"/>
      <c r="AF24" s="640"/>
      <c r="AG24" s="640"/>
      <c r="AH24" s="640"/>
      <c r="AI24" s="640"/>
      <c r="AJ24" s="640"/>
      <c r="AK24" s="640"/>
      <c r="AL24" s="609" t="s">
        <v>112</v>
      </c>
      <c r="AM24" s="641"/>
      <c r="AN24" s="641"/>
      <c r="AO24" s="642"/>
      <c r="AP24" s="680" t="s">
        <v>272</v>
      </c>
      <c r="AQ24" s="687"/>
      <c r="AR24" s="687"/>
      <c r="AS24" s="687"/>
      <c r="AT24" s="687"/>
      <c r="AU24" s="687"/>
      <c r="AV24" s="687"/>
      <c r="AW24" s="687"/>
      <c r="AX24" s="687"/>
      <c r="AY24" s="687"/>
      <c r="AZ24" s="687"/>
      <c r="BA24" s="687"/>
      <c r="BB24" s="687"/>
      <c r="BC24" s="687"/>
      <c r="BD24" s="687"/>
      <c r="BE24" s="687"/>
      <c r="BF24" s="682"/>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18"/>
      <c r="CD24" s="643" t="s">
        <v>273</v>
      </c>
      <c r="CE24" s="644"/>
      <c r="CF24" s="644"/>
      <c r="CG24" s="644"/>
      <c r="CH24" s="644"/>
      <c r="CI24" s="644"/>
      <c r="CJ24" s="644"/>
      <c r="CK24" s="644"/>
      <c r="CL24" s="644"/>
      <c r="CM24" s="644"/>
      <c r="CN24" s="644"/>
      <c r="CO24" s="644"/>
      <c r="CP24" s="644"/>
      <c r="CQ24" s="645"/>
      <c r="CR24" s="636">
        <v>2701334</v>
      </c>
      <c r="CS24" s="637"/>
      <c r="CT24" s="637"/>
      <c r="CU24" s="637"/>
      <c r="CV24" s="637"/>
      <c r="CW24" s="637"/>
      <c r="CX24" s="637"/>
      <c r="CY24" s="684"/>
      <c r="CZ24" s="688">
        <v>35.9</v>
      </c>
      <c r="DA24" s="689"/>
      <c r="DB24" s="689"/>
      <c r="DC24" s="690"/>
      <c r="DD24" s="683">
        <v>1947615</v>
      </c>
      <c r="DE24" s="637"/>
      <c r="DF24" s="637"/>
      <c r="DG24" s="637"/>
      <c r="DH24" s="637"/>
      <c r="DI24" s="637"/>
      <c r="DJ24" s="637"/>
      <c r="DK24" s="684"/>
      <c r="DL24" s="683">
        <v>1940355</v>
      </c>
      <c r="DM24" s="637"/>
      <c r="DN24" s="637"/>
      <c r="DO24" s="637"/>
      <c r="DP24" s="637"/>
      <c r="DQ24" s="637"/>
      <c r="DR24" s="637"/>
      <c r="DS24" s="637"/>
      <c r="DT24" s="637"/>
      <c r="DU24" s="637"/>
      <c r="DV24" s="684"/>
      <c r="DW24" s="685">
        <v>34.200000000000003</v>
      </c>
      <c r="DX24" s="654"/>
      <c r="DY24" s="654"/>
      <c r="DZ24" s="654"/>
      <c r="EA24" s="654"/>
      <c r="EB24" s="654"/>
      <c r="EC24" s="686"/>
    </row>
    <row r="25" spans="2:133" ht="11.25" customHeight="1">
      <c r="B25" s="583" t="s">
        <v>274</v>
      </c>
      <c r="C25" s="584"/>
      <c r="D25" s="584"/>
      <c r="E25" s="584"/>
      <c r="F25" s="584"/>
      <c r="G25" s="584"/>
      <c r="H25" s="584"/>
      <c r="I25" s="584"/>
      <c r="J25" s="584"/>
      <c r="K25" s="584"/>
      <c r="L25" s="584"/>
      <c r="M25" s="584"/>
      <c r="N25" s="584"/>
      <c r="O25" s="584"/>
      <c r="P25" s="584"/>
      <c r="Q25" s="585"/>
      <c r="R25" s="586">
        <v>566467</v>
      </c>
      <c r="S25" s="587"/>
      <c r="T25" s="587"/>
      <c r="U25" s="587"/>
      <c r="V25" s="587"/>
      <c r="W25" s="587"/>
      <c r="X25" s="587"/>
      <c r="Y25" s="588"/>
      <c r="Z25" s="639">
        <v>7.3</v>
      </c>
      <c r="AA25" s="639"/>
      <c r="AB25" s="639"/>
      <c r="AC25" s="639"/>
      <c r="AD25" s="640" t="s">
        <v>112</v>
      </c>
      <c r="AE25" s="640"/>
      <c r="AF25" s="640"/>
      <c r="AG25" s="640"/>
      <c r="AH25" s="640"/>
      <c r="AI25" s="640"/>
      <c r="AJ25" s="640"/>
      <c r="AK25" s="640"/>
      <c r="AL25" s="609" t="s">
        <v>112</v>
      </c>
      <c r="AM25" s="641"/>
      <c r="AN25" s="641"/>
      <c r="AO25" s="642"/>
      <c r="AP25" s="680" t="s">
        <v>275</v>
      </c>
      <c r="AQ25" s="687"/>
      <c r="AR25" s="687"/>
      <c r="AS25" s="687"/>
      <c r="AT25" s="687"/>
      <c r="AU25" s="687"/>
      <c r="AV25" s="687"/>
      <c r="AW25" s="687"/>
      <c r="AX25" s="687"/>
      <c r="AY25" s="687"/>
      <c r="AZ25" s="687"/>
      <c r="BA25" s="687"/>
      <c r="BB25" s="687"/>
      <c r="BC25" s="687"/>
      <c r="BD25" s="687"/>
      <c r="BE25" s="687"/>
      <c r="BF25" s="682"/>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18"/>
      <c r="CD25" s="619" t="s">
        <v>276</v>
      </c>
      <c r="CE25" s="616"/>
      <c r="CF25" s="616"/>
      <c r="CG25" s="616"/>
      <c r="CH25" s="616"/>
      <c r="CI25" s="616"/>
      <c r="CJ25" s="616"/>
      <c r="CK25" s="616"/>
      <c r="CL25" s="616"/>
      <c r="CM25" s="616"/>
      <c r="CN25" s="616"/>
      <c r="CO25" s="616"/>
      <c r="CP25" s="616"/>
      <c r="CQ25" s="617"/>
      <c r="CR25" s="586">
        <v>1389122</v>
      </c>
      <c r="CS25" s="605"/>
      <c r="CT25" s="605"/>
      <c r="CU25" s="605"/>
      <c r="CV25" s="605"/>
      <c r="CW25" s="605"/>
      <c r="CX25" s="605"/>
      <c r="CY25" s="606"/>
      <c r="CZ25" s="589">
        <v>18.5</v>
      </c>
      <c r="DA25" s="607"/>
      <c r="DB25" s="607"/>
      <c r="DC25" s="608"/>
      <c r="DD25" s="592">
        <v>1251721</v>
      </c>
      <c r="DE25" s="605"/>
      <c r="DF25" s="605"/>
      <c r="DG25" s="605"/>
      <c r="DH25" s="605"/>
      <c r="DI25" s="605"/>
      <c r="DJ25" s="605"/>
      <c r="DK25" s="606"/>
      <c r="DL25" s="592">
        <v>1244737</v>
      </c>
      <c r="DM25" s="605"/>
      <c r="DN25" s="605"/>
      <c r="DO25" s="605"/>
      <c r="DP25" s="605"/>
      <c r="DQ25" s="605"/>
      <c r="DR25" s="605"/>
      <c r="DS25" s="605"/>
      <c r="DT25" s="605"/>
      <c r="DU25" s="605"/>
      <c r="DV25" s="606"/>
      <c r="DW25" s="609">
        <v>21.9</v>
      </c>
      <c r="DX25" s="610"/>
      <c r="DY25" s="610"/>
      <c r="DZ25" s="610"/>
      <c r="EA25" s="610"/>
      <c r="EB25" s="610"/>
      <c r="EC25" s="611"/>
    </row>
    <row r="26" spans="2:133" ht="11.25" customHeight="1">
      <c r="B26" s="677" t="s">
        <v>277</v>
      </c>
      <c r="C26" s="678"/>
      <c r="D26" s="678"/>
      <c r="E26" s="678"/>
      <c r="F26" s="678"/>
      <c r="G26" s="678"/>
      <c r="H26" s="678"/>
      <c r="I26" s="678"/>
      <c r="J26" s="678"/>
      <c r="K26" s="678"/>
      <c r="L26" s="678"/>
      <c r="M26" s="678"/>
      <c r="N26" s="678"/>
      <c r="O26" s="678"/>
      <c r="P26" s="678"/>
      <c r="Q26" s="679"/>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80" t="s">
        <v>278</v>
      </c>
      <c r="AQ26" s="681"/>
      <c r="AR26" s="681"/>
      <c r="AS26" s="681"/>
      <c r="AT26" s="681"/>
      <c r="AU26" s="681"/>
      <c r="AV26" s="681"/>
      <c r="AW26" s="681"/>
      <c r="AX26" s="681"/>
      <c r="AY26" s="681"/>
      <c r="AZ26" s="681"/>
      <c r="BA26" s="681"/>
      <c r="BB26" s="681"/>
      <c r="BC26" s="681"/>
      <c r="BD26" s="681"/>
      <c r="BE26" s="681"/>
      <c r="BF26" s="682"/>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18"/>
      <c r="CD26" s="619" t="s">
        <v>279</v>
      </c>
      <c r="CE26" s="616"/>
      <c r="CF26" s="616"/>
      <c r="CG26" s="616"/>
      <c r="CH26" s="616"/>
      <c r="CI26" s="616"/>
      <c r="CJ26" s="616"/>
      <c r="CK26" s="616"/>
      <c r="CL26" s="616"/>
      <c r="CM26" s="616"/>
      <c r="CN26" s="616"/>
      <c r="CO26" s="616"/>
      <c r="CP26" s="616"/>
      <c r="CQ26" s="617"/>
      <c r="CR26" s="586">
        <v>892800</v>
      </c>
      <c r="CS26" s="587"/>
      <c r="CT26" s="587"/>
      <c r="CU26" s="587"/>
      <c r="CV26" s="587"/>
      <c r="CW26" s="587"/>
      <c r="CX26" s="587"/>
      <c r="CY26" s="588"/>
      <c r="CZ26" s="589">
        <v>11.9</v>
      </c>
      <c r="DA26" s="607"/>
      <c r="DB26" s="607"/>
      <c r="DC26" s="608"/>
      <c r="DD26" s="592">
        <v>760572</v>
      </c>
      <c r="DE26" s="587"/>
      <c r="DF26" s="587"/>
      <c r="DG26" s="587"/>
      <c r="DH26" s="587"/>
      <c r="DI26" s="587"/>
      <c r="DJ26" s="587"/>
      <c r="DK26" s="588"/>
      <c r="DL26" s="592" t="s">
        <v>210</v>
      </c>
      <c r="DM26" s="587"/>
      <c r="DN26" s="587"/>
      <c r="DO26" s="587"/>
      <c r="DP26" s="587"/>
      <c r="DQ26" s="587"/>
      <c r="DR26" s="587"/>
      <c r="DS26" s="587"/>
      <c r="DT26" s="587"/>
      <c r="DU26" s="587"/>
      <c r="DV26" s="588"/>
      <c r="DW26" s="609" t="s">
        <v>210</v>
      </c>
      <c r="DX26" s="610"/>
      <c r="DY26" s="610"/>
      <c r="DZ26" s="610"/>
      <c r="EA26" s="610"/>
      <c r="EB26" s="610"/>
      <c r="EC26" s="611"/>
    </row>
    <row r="27" spans="2:133" ht="11.25" customHeight="1">
      <c r="B27" s="583" t="s">
        <v>280</v>
      </c>
      <c r="C27" s="584"/>
      <c r="D27" s="584"/>
      <c r="E27" s="584"/>
      <c r="F27" s="584"/>
      <c r="G27" s="584"/>
      <c r="H27" s="584"/>
      <c r="I27" s="584"/>
      <c r="J27" s="584"/>
      <c r="K27" s="584"/>
      <c r="L27" s="584"/>
      <c r="M27" s="584"/>
      <c r="N27" s="584"/>
      <c r="O27" s="584"/>
      <c r="P27" s="584"/>
      <c r="Q27" s="585"/>
      <c r="R27" s="586">
        <v>335232</v>
      </c>
      <c r="S27" s="587"/>
      <c r="T27" s="587"/>
      <c r="U27" s="587"/>
      <c r="V27" s="587"/>
      <c r="W27" s="587"/>
      <c r="X27" s="587"/>
      <c r="Y27" s="588"/>
      <c r="Z27" s="639">
        <v>4.3</v>
      </c>
      <c r="AA27" s="639"/>
      <c r="AB27" s="639"/>
      <c r="AC27" s="639"/>
      <c r="AD27" s="640" t="s">
        <v>112</v>
      </c>
      <c r="AE27" s="640"/>
      <c r="AF27" s="640"/>
      <c r="AG27" s="640"/>
      <c r="AH27" s="640"/>
      <c r="AI27" s="640"/>
      <c r="AJ27" s="640"/>
      <c r="AK27" s="640"/>
      <c r="AL27" s="609" t="s">
        <v>112</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5088648</v>
      </c>
      <c r="BH27" s="587"/>
      <c r="BI27" s="587"/>
      <c r="BJ27" s="587"/>
      <c r="BK27" s="587"/>
      <c r="BL27" s="587"/>
      <c r="BM27" s="587"/>
      <c r="BN27" s="588"/>
      <c r="BO27" s="639">
        <v>100</v>
      </c>
      <c r="BP27" s="639"/>
      <c r="BQ27" s="639"/>
      <c r="BR27" s="639"/>
      <c r="BS27" s="592" t="s">
        <v>112</v>
      </c>
      <c r="BT27" s="587"/>
      <c r="BU27" s="587"/>
      <c r="BV27" s="587"/>
      <c r="BW27" s="587"/>
      <c r="BX27" s="587"/>
      <c r="BY27" s="587"/>
      <c r="BZ27" s="587"/>
      <c r="CA27" s="587"/>
      <c r="CB27" s="618"/>
      <c r="CD27" s="619" t="s">
        <v>282</v>
      </c>
      <c r="CE27" s="616"/>
      <c r="CF27" s="616"/>
      <c r="CG27" s="616"/>
      <c r="CH27" s="616"/>
      <c r="CI27" s="616"/>
      <c r="CJ27" s="616"/>
      <c r="CK27" s="616"/>
      <c r="CL27" s="616"/>
      <c r="CM27" s="616"/>
      <c r="CN27" s="616"/>
      <c r="CO27" s="616"/>
      <c r="CP27" s="616"/>
      <c r="CQ27" s="617"/>
      <c r="CR27" s="586">
        <v>1069858</v>
      </c>
      <c r="CS27" s="605"/>
      <c r="CT27" s="605"/>
      <c r="CU27" s="605"/>
      <c r="CV27" s="605"/>
      <c r="CW27" s="605"/>
      <c r="CX27" s="605"/>
      <c r="CY27" s="606"/>
      <c r="CZ27" s="589">
        <v>14.2</v>
      </c>
      <c r="DA27" s="607"/>
      <c r="DB27" s="607"/>
      <c r="DC27" s="608"/>
      <c r="DD27" s="592">
        <v>453540</v>
      </c>
      <c r="DE27" s="605"/>
      <c r="DF27" s="605"/>
      <c r="DG27" s="605"/>
      <c r="DH27" s="605"/>
      <c r="DI27" s="605"/>
      <c r="DJ27" s="605"/>
      <c r="DK27" s="606"/>
      <c r="DL27" s="592">
        <v>453264</v>
      </c>
      <c r="DM27" s="605"/>
      <c r="DN27" s="605"/>
      <c r="DO27" s="605"/>
      <c r="DP27" s="605"/>
      <c r="DQ27" s="605"/>
      <c r="DR27" s="605"/>
      <c r="DS27" s="605"/>
      <c r="DT27" s="605"/>
      <c r="DU27" s="605"/>
      <c r="DV27" s="606"/>
      <c r="DW27" s="609">
        <v>8</v>
      </c>
      <c r="DX27" s="610"/>
      <c r="DY27" s="610"/>
      <c r="DZ27" s="610"/>
      <c r="EA27" s="610"/>
      <c r="EB27" s="610"/>
      <c r="EC27" s="611"/>
    </row>
    <row r="28" spans="2:133" ht="11.25" customHeight="1">
      <c r="B28" s="583" t="s">
        <v>283</v>
      </c>
      <c r="C28" s="584"/>
      <c r="D28" s="584"/>
      <c r="E28" s="584"/>
      <c r="F28" s="584"/>
      <c r="G28" s="584"/>
      <c r="H28" s="584"/>
      <c r="I28" s="584"/>
      <c r="J28" s="584"/>
      <c r="K28" s="584"/>
      <c r="L28" s="584"/>
      <c r="M28" s="584"/>
      <c r="N28" s="584"/>
      <c r="O28" s="584"/>
      <c r="P28" s="584"/>
      <c r="Q28" s="585"/>
      <c r="R28" s="586">
        <v>35513</v>
      </c>
      <c r="S28" s="587"/>
      <c r="T28" s="587"/>
      <c r="U28" s="587"/>
      <c r="V28" s="587"/>
      <c r="W28" s="587"/>
      <c r="X28" s="587"/>
      <c r="Y28" s="588"/>
      <c r="Z28" s="639">
        <v>0.5</v>
      </c>
      <c r="AA28" s="639"/>
      <c r="AB28" s="639"/>
      <c r="AC28" s="639"/>
      <c r="AD28" s="640" t="s">
        <v>112</v>
      </c>
      <c r="AE28" s="640"/>
      <c r="AF28" s="640"/>
      <c r="AG28" s="640"/>
      <c r="AH28" s="640"/>
      <c r="AI28" s="640"/>
      <c r="AJ28" s="640"/>
      <c r="AK28" s="640"/>
      <c r="AL28" s="609" t="s">
        <v>112</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19" t="s">
        <v>284</v>
      </c>
      <c r="CE28" s="616"/>
      <c r="CF28" s="616"/>
      <c r="CG28" s="616"/>
      <c r="CH28" s="616"/>
      <c r="CI28" s="616"/>
      <c r="CJ28" s="616"/>
      <c r="CK28" s="616"/>
      <c r="CL28" s="616"/>
      <c r="CM28" s="616"/>
      <c r="CN28" s="616"/>
      <c r="CO28" s="616"/>
      <c r="CP28" s="616"/>
      <c r="CQ28" s="617"/>
      <c r="CR28" s="586">
        <v>242354</v>
      </c>
      <c r="CS28" s="587"/>
      <c r="CT28" s="587"/>
      <c r="CU28" s="587"/>
      <c r="CV28" s="587"/>
      <c r="CW28" s="587"/>
      <c r="CX28" s="587"/>
      <c r="CY28" s="588"/>
      <c r="CZ28" s="589">
        <v>3.2</v>
      </c>
      <c r="DA28" s="607"/>
      <c r="DB28" s="607"/>
      <c r="DC28" s="608"/>
      <c r="DD28" s="592">
        <v>242354</v>
      </c>
      <c r="DE28" s="587"/>
      <c r="DF28" s="587"/>
      <c r="DG28" s="587"/>
      <c r="DH28" s="587"/>
      <c r="DI28" s="587"/>
      <c r="DJ28" s="587"/>
      <c r="DK28" s="588"/>
      <c r="DL28" s="592">
        <v>242354</v>
      </c>
      <c r="DM28" s="587"/>
      <c r="DN28" s="587"/>
      <c r="DO28" s="587"/>
      <c r="DP28" s="587"/>
      <c r="DQ28" s="587"/>
      <c r="DR28" s="587"/>
      <c r="DS28" s="587"/>
      <c r="DT28" s="587"/>
      <c r="DU28" s="587"/>
      <c r="DV28" s="588"/>
      <c r="DW28" s="609">
        <v>4.3</v>
      </c>
      <c r="DX28" s="610"/>
      <c r="DY28" s="610"/>
      <c r="DZ28" s="610"/>
      <c r="EA28" s="610"/>
      <c r="EB28" s="610"/>
      <c r="EC28" s="611"/>
    </row>
    <row r="29" spans="2:133" ht="11.25" customHeight="1">
      <c r="B29" s="583" t="s">
        <v>285</v>
      </c>
      <c r="C29" s="584"/>
      <c r="D29" s="584"/>
      <c r="E29" s="584"/>
      <c r="F29" s="584"/>
      <c r="G29" s="584"/>
      <c r="H29" s="584"/>
      <c r="I29" s="584"/>
      <c r="J29" s="584"/>
      <c r="K29" s="584"/>
      <c r="L29" s="584"/>
      <c r="M29" s="584"/>
      <c r="N29" s="584"/>
      <c r="O29" s="584"/>
      <c r="P29" s="584"/>
      <c r="Q29" s="585"/>
      <c r="R29" s="586">
        <v>5935</v>
      </c>
      <c r="S29" s="587"/>
      <c r="T29" s="587"/>
      <c r="U29" s="587"/>
      <c r="V29" s="587"/>
      <c r="W29" s="587"/>
      <c r="X29" s="587"/>
      <c r="Y29" s="588"/>
      <c r="Z29" s="639">
        <v>0.1</v>
      </c>
      <c r="AA29" s="639"/>
      <c r="AB29" s="639"/>
      <c r="AC29" s="639"/>
      <c r="AD29" s="640" t="s">
        <v>112</v>
      </c>
      <c r="AE29" s="640"/>
      <c r="AF29" s="640"/>
      <c r="AG29" s="640"/>
      <c r="AH29" s="640"/>
      <c r="AI29" s="640"/>
      <c r="AJ29" s="640"/>
      <c r="AK29" s="640"/>
      <c r="AL29" s="609" t="s">
        <v>112</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74"/>
      <c r="BI29" s="674"/>
      <c r="BJ29" s="674"/>
      <c r="BK29" s="674"/>
      <c r="BL29" s="674"/>
      <c r="BM29" s="674"/>
      <c r="BN29" s="674"/>
      <c r="BO29" s="674"/>
      <c r="BP29" s="674"/>
      <c r="BQ29" s="675"/>
      <c r="BR29" s="646" t="s">
        <v>287</v>
      </c>
      <c r="BS29" s="674"/>
      <c r="BT29" s="674"/>
      <c r="BU29" s="674"/>
      <c r="BV29" s="674"/>
      <c r="BW29" s="674"/>
      <c r="BX29" s="674"/>
      <c r="BY29" s="674"/>
      <c r="BZ29" s="674"/>
      <c r="CA29" s="674"/>
      <c r="CB29" s="675"/>
      <c r="CD29" s="656" t="s">
        <v>288</v>
      </c>
      <c r="CE29" s="657"/>
      <c r="CF29" s="619" t="s">
        <v>58</v>
      </c>
      <c r="CG29" s="616"/>
      <c r="CH29" s="616"/>
      <c r="CI29" s="616"/>
      <c r="CJ29" s="616"/>
      <c r="CK29" s="616"/>
      <c r="CL29" s="616"/>
      <c r="CM29" s="616"/>
      <c r="CN29" s="616"/>
      <c r="CO29" s="616"/>
      <c r="CP29" s="616"/>
      <c r="CQ29" s="617"/>
      <c r="CR29" s="586">
        <v>242354</v>
      </c>
      <c r="CS29" s="605"/>
      <c r="CT29" s="605"/>
      <c r="CU29" s="605"/>
      <c r="CV29" s="605"/>
      <c r="CW29" s="605"/>
      <c r="CX29" s="605"/>
      <c r="CY29" s="606"/>
      <c r="CZ29" s="589">
        <v>3.2</v>
      </c>
      <c r="DA29" s="607"/>
      <c r="DB29" s="607"/>
      <c r="DC29" s="608"/>
      <c r="DD29" s="592">
        <v>242354</v>
      </c>
      <c r="DE29" s="605"/>
      <c r="DF29" s="605"/>
      <c r="DG29" s="605"/>
      <c r="DH29" s="605"/>
      <c r="DI29" s="605"/>
      <c r="DJ29" s="605"/>
      <c r="DK29" s="606"/>
      <c r="DL29" s="592">
        <v>242354</v>
      </c>
      <c r="DM29" s="605"/>
      <c r="DN29" s="605"/>
      <c r="DO29" s="605"/>
      <c r="DP29" s="605"/>
      <c r="DQ29" s="605"/>
      <c r="DR29" s="605"/>
      <c r="DS29" s="605"/>
      <c r="DT29" s="605"/>
      <c r="DU29" s="605"/>
      <c r="DV29" s="606"/>
      <c r="DW29" s="609">
        <v>4.3</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218070</v>
      </c>
      <c r="S30" s="587"/>
      <c r="T30" s="587"/>
      <c r="U30" s="587"/>
      <c r="V30" s="587"/>
      <c r="W30" s="587"/>
      <c r="X30" s="587"/>
      <c r="Y30" s="588"/>
      <c r="Z30" s="639">
        <v>2.8</v>
      </c>
      <c r="AA30" s="639"/>
      <c r="AB30" s="639"/>
      <c r="AC30" s="639"/>
      <c r="AD30" s="640" t="s">
        <v>112</v>
      </c>
      <c r="AE30" s="640"/>
      <c r="AF30" s="640"/>
      <c r="AG30" s="640"/>
      <c r="AH30" s="640"/>
      <c r="AI30" s="640"/>
      <c r="AJ30" s="640"/>
      <c r="AK30" s="640"/>
      <c r="AL30" s="609" t="s">
        <v>112</v>
      </c>
      <c r="AM30" s="641"/>
      <c r="AN30" s="641"/>
      <c r="AO30" s="642"/>
      <c r="AP30" s="662" t="s">
        <v>290</v>
      </c>
      <c r="AQ30" s="663"/>
      <c r="AR30" s="663"/>
      <c r="AS30" s="663"/>
      <c r="AT30" s="668" t="s">
        <v>291</v>
      </c>
      <c r="AU30" s="182"/>
      <c r="AV30" s="182"/>
      <c r="AW30" s="182"/>
      <c r="AX30" s="671" t="s">
        <v>171</v>
      </c>
      <c r="AY30" s="672"/>
      <c r="AZ30" s="672"/>
      <c r="BA30" s="672"/>
      <c r="BB30" s="672"/>
      <c r="BC30" s="672"/>
      <c r="BD30" s="672"/>
      <c r="BE30" s="672"/>
      <c r="BF30" s="673"/>
      <c r="BG30" s="652">
        <v>99.5</v>
      </c>
      <c r="BH30" s="653"/>
      <c r="BI30" s="653"/>
      <c r="BJ30" s="653"/>
      <c r="BK30" s="653"/>
      <c r="BL30" s="653"/>
      <c r="BM30" s="654">
        <v>97.9</v>
      </c>
      <c r="BN30" s="653"/>
      <c r="BO30" s="653"/>
      <c r="BP30" s="653"/>
      <c r="BQ30" s="655"/>
      <c r="BR30" s="652">
        <v>99.1</v>
      </c>
      <c r="BS30" s="653"/>
      <c r="BT30" s="653"/>
      <c r="BU30" s="653"/>
      <c r="BV30" s="653"/>
      <c r="BW30" s="653"/>
      <c r="BX30" s="654">
        <v>97</v>
      </c>
      <c r="BY30" s="653"/>
      <c r="BZ30" s="653"/>
      <c r="CA30" s="653"/>
      <c r="CB30" s="655"/>
      <c r="CD30" s="658"/>
      <c r="CE30" s="659"/>
      <c r="CF30" s="619" t="s">
        <v>292</v>
      </c>
      <c r="CG30" s="616"/>
      <c r="CH30" s="616"/>
      <c r="CI30" s="616"/>
      <c r="CJ30" s="616"/>
      <c r="CK30" s="616"/>
      <c r="CL30" s="616"/>
      <c r="CM30" s="616"/>
      <c r="CN30" s="616"/>
      <c r="CO30" s="616"/>
      <c r="CP30" s="616"/>
      <c r="CQ30" s="617"/>
      <c r="CR30" s="586">
        <v>194982</v>
      </c>
      <c r="CS30" s="587"/>
      <c r="CT30" s="587"/>
      <c r="CU30" s="587"/>
      <c r="CV30" s="587"/>
      <c r="CW30" s="587"/>
      <c r="CX30" s="587"/>
      <c r="CY30" s="588"/>
      <c r="CZ30" s="589">
        <v>2.6</v>
      </c>
      <c r="DA30" s="607"/>
      <c r="DB30" s="607"/>
      <c r="DC30" s="608"/>
      <c r="DD30" s="592">
        <v>194982</v>
      </c>
      <c r="DE30" s="587"/>
      <c r="DF30" s="587"/>
      <c r="DG30" s="587"/>
      <c r="DH30" s="587"/>
      <c r="DI30" s="587"/>
      <c r="DJ30" s="587"/>
      <c r="DK30" s="588"/>
      <c r="DL30" s="592">
        <v>194982</v>
      </c>
      <c r="DM30" s="587"/>
      <c r="DN30" s="587"/>
      <c r="DO30" s="587"/>
      <c r="DP30" s="587"/>
      <c r="DQ30" s="587"/>
      <c r="DR30" s="587"/>
      <c r="DS30" s="587"/>
      <c r="DT30" s="587"/>
      <c r="DU30" s="587"/>
      <c r="DV30" s="588"/>
      <c r="DW30" s="609">
        <v>3.4</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468285</v>
      </c>
      <c r="S31" s="587"/>
      <c r="T31" s="587"/>
      <c r="U31" s="587"/>
      <c r="V31" s="587"/>
      <c r="W31" s="587"/>
      <c r="X31" s="587"/>
      <c r="Y31" s="588"/>
      <c r="Z31" s="639">
        <v>6</v>
      </c>
      <c r="AA31" s="639"/>
      <c r="AB31" s="639"/>
      <c r="AC31" s="639"/>
      <c r="AD31" s="640" t="s">
        <v>112</v>
      </c>
      <c r="AE31" s="640"/>
      <c r="AF31" s="640"/>
      <c r="AG31" s="640"/>
      <c r="AH31" s="640"/>
      <c r="AI31" s="640"/>
      <c r="AJ31" s="640"/>
      <c r="AK31" s="640"/>
      <c r="AL31" s="609" t="s">
        <v>112</v>
      </c>
      <c r="AM31" s="641"/>
      <c r="AN31" s="641"/>
      <c r="AO31" s="642"/>
      <c r="AP31" s="664"/>
      <c r="AQ31" s="665"/>
      <c r="AR31" s="665"/>
      <c r="AS31" s="665"/>
      <c r="AT31" s="669"/>
      <c r="AU31" s="181" t="s">
        <v>294</v>
      </c>
      <c r="AV31" s="181"/>
      <c r="AW31" s="181"/>
      <c r="AX31" s="583" t="s">
        <v>295</v>
      </c>
      <c r="AY31" s="584"/>
      <c r="AZ31" s="584"/>
      <c r="BA31" s="584"/>
      <c r="BB31" s="584"/>
      <c r="BC31" s="584"/>
      <c r="BD31" s="584"/>
      <c r="BE31" s="584"/>
      <c r="BF31" s="585"/>
      <c r="BG31" s="650">
        <v>99.4</v>
      </c>
      <c r="BH31" s="605"/>
      <c r="BI31" s="605"/>
      <c r="BJ31" s="605"/>
      <c r="BK31" s="605"/>
      <c r="BL31" s="605"/>
      <c r="BM31" s="641">
        <v>97.3</v>
      </c>
      <c r="BN31" s="651"/>
      <c r="BO31" s="651"/>
      <c r="BP31" s="651"/>
      <c r="BQ31" s="615"/>
      <c r="BR31" s="650">
        <v>99.1</v>
      </c>
      <c r="BS31" s="605"/>
      <c r="BT31" s="605"/>
      <c r="BU31" s="605"/>
      <c r="BV31" s="605"/>
      <c r="BW31" s="605"/>
      <c r="BX31" s="641">
        <v>96.3</v>
      </c>
      <c r="BY31" s="651"/>
      <c r="BZ31" s="651"/>
      <c r="CA31" s="651"/>
      <c r="CB31" s="615"/>
      <c r="CD31" s="658"/>
      <c r="CE31" s="659"/>
      <c r="CF31" s="619" t="s">
        <v>296</v>
      </c>
      <c r="CG31" s="616"/>
      <c r="CH31" s="616"/>
      <c r="CI31" s="616"/>
      <c r="CJ31" s="616"/>
      <c r="CK31" s="616"/>
      <c r="CL31" s="616"/>
      <c r="CM31" s="616"/>
      <c r="CN31" s="616"/>
      <c r="CO31" s="616"/>
      <c r="CP31" s="616"/>
      <c r="CQ31" s="617"/>
      <c r="CR31" s="586">
        <v>47372</v>
      </c>
      <c r="CS31" s="605"/>
      <c r="CT31" s="605"/>
      <c r="CU31" s="605"/>
      <c r="CV31" s="605"/>
      <c r="CW31" s="605"/>
      <c r="CX31" s="605"/>
      <c r="CY31" s="606"/>
      <c r="CZ31" s="589">
        <v>0.6</v>
      </c>
      <c r="DA31" s="607"/>
      <c r="DB31" s="607"/>
      <c r="DC31" s="608"/>
      <c r="DD31" s="592">
        <v>47372</v>
      </c>
      <c r="DE31" s="605"/>
      <c r="DF31" s="605"/>
      <c r="DG31" s="605"/>
      <c r="DH31" s="605"/>
      <c r="DI31" s="605"/>
      <c r="DJ31" s="605"/>
      <c r="DK31" s="606"/>
      <c r="DL31" s="592">
        <v>47372</v>
      </c>
      <c r="DM31" s="605"/>
      <c r="DN31" s="605"/>
      <c r="DO31" s="605"/>
      <c r="DP31" s="605"/>
      <c r="DQ31" s="605"/>
      <c r="DR31" s="605"/>
      <c r="DS31" s="605"/>
      <c r="DT31" s="605"/>
      <c r="DU31" s="605"/>
      <c r="DV31" s="606"/>
      <c r="DW31" s="609">
        <v>0.8</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248211</v>
      </c>
      <c r="S32" s="587"/>
      <c r="T32" s="587"/>
      <c r="U32" s="587"/>
      <c r="V32" s="587"/>
      <c r="W32" s="587"/>
      <c r="X32" s="587"/>
      <c r="Y32" s="588"/>
      <c r="Z32" s="639">
        <v>3.2</v>
      </c>
      <c r="AA32" s="639"/>
      <c r="AB32" s="639"/>
      <c r="AC32" s="639"/>
      <c r="AD32" s="640">
        <v>4855</v>
      </c>
      <c r="AE32" s="640"/>
      <c r="AF32" s="640"/>
      <c r="AG32" s="640"/>
      <c r="AH32" s="640"/>
      <c r="AI32" s="640"/>
      <c r="AJ32" s="640"/>
      <c r="AK32" s="640"/>
      <c r="AL32" s="609">
        <v>0.1</v>
      </c>
      <c r="AM32" s="641"/>
      <c r="AN32" s="641"/>
      <c r="AO32" s="642"/>
      <c r="AP32" s="666"/>
      <c r="AQ32" s="667"/>
      <c r="AR32" s="667"/>
      <c r="AS32" s="667"/>
      <c r="AT32" s="670"/>
      <c r="AU32" s="183"/>
      <c r="AV32" s="183"/>
      <c r="AW32" s="183"/>
      <c r="AX32" s="567" t="s">
        <v>298</v>
      </c>
      <c r="AY32" s="568"/>
      <c r="AZ32" s="568"/>
      <c r="BA32" s="568"/>
      <c r="BB32" s="568"/>
      <c r="BC32" s="568"/>
      <c r="BD32" s="568"/>
      <c r="BE32" s="568"/>
      <c r="BF32" s="569"/>
      <c r="BG32" s="649">
        <v>99.6</v>
      </c>
      <c r="BH32" s="571"/>
      <c r="BI32" s="571"/>
      <c r="BJ32" s="571"/>
      <c r="BK32" s="571"/>
      <c r="BL32" s="571"/>
      <c r="BM32" s="634">
        <v>98.4</v>
      </c>
      <c r="BN32" s="571"/>
      <c r="BO32" s="571"/>
      <c r="BP32" s="571"/>
      <c r="BQ32" s="628"/>
      <c r="BR32" s="649">
        <v>99</v>
      </c>
      <c r="BS32" s="571"/>
      <c r="BT32" s="571"/>
      <c r="BU32" s="571"/>
      <c r="BV32" s="571"/>
      <c r="BW32" s="571"/>
      <c r="BX32" s="634">
        <v>97.4</v>
      </c>
      <c r="BY32" s="571"/>
      <c r="BZ32" s="571"/>
      <c r="CA32" s="571"/>
      <c r="CB32" s="628"/>
      <c r="CD32" s="660"/>
      <c r="CE32" s="661"/>
      <c r="CF32" s="619" t="s">
        <v>299</v>
      </c>
      <c r="CG32" s="616"/>
      <c r="CH32" s="616"/>
      <c r="CI32" s="616"/>
      <c r="CJ32" s="616"/>
      <c r="CK32" s="616"/>
      <c r="CL32" s="616"/>
      <c r="CM32" s="616"/>
      <c r="CN32" s="616"/>
      <c r="CO32" s="616"/>
      <c r="CP32" s="616"/>
      <c r="CQ32" s="617"/>
      <c r="CR32" s="586" t="s">
        <v>112</v>
      </c>
      <c r="CS32" s="587"/>
      <c r="CT32" s="587"/>
      <c r="CU32" s="587"/>
      <c r="CV32" s="587"/>
      <c r="CW32" s="587"/>
      <c r="CX32" s="587"/>
      <c r="CY32" s="588"/>
      <c r="CZ32" s="589" t="s">
        <v>112</v>
      </c>
      <c r="DA32" s="607"/>
      <c r="DB32" s="607"/>
      <c r="DC32" s="608"/>
      <c r="DD32" s="592" t="s">
        <v>112</v>
      </c>
      <c r="DE32" s="587"/>
      <c r="DF32" s="587"/>
      <c r="DG32" s="587"/>
      <c r="DH32" s="587"/>
      <c r="DI32" s="587"/>
      <c r="DJ32" s="587"/>
      <c r="DK32" s="588"/>
      <c r="DL32" s="592" t="s">
        <v>112</v>
      </c>
      <c r="DM32" s="587"/>
      <c r="DN32" s="587"/>
      <c r="DO32" s="587"/>
      <c r="DP32" s="587"/>
      <c r="DQ32" s="587"/>
      <c r="DR32" s="587"/>
      <c r="DS32" s="587"/>
      <c r="DT32" s="587"/>
      <c r="DU32" s="587"/>
      <c r="DV32" s="588"/>
      <c r="DW32" s="609" t="s">
        <v>112</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t="s">
        <v>112</v>
      </c>
      <c r="S33" s="587"/>
      <c r="T33" s="587"/>
      <c r="U33" s="587"/>
      <c r="V33" s="587"/>
      <c r="W33" s="587"/>
      <c r="X33" s="587"/>
      <c r="Y33" s="588"/>
      <c r="Z33" s="639" t="s">
        <v>112</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19" t="s">
        <v>301</v>
      </c>
      <c r="CE33" s="616"/>
      <c r="CF33" s="616"/>
      <c r="CG33" s="616"/>
      <c r="CH33" s="616"/>
      <c r="CI33" s="616"/>
      <c r="CJ33" s="616"/>
      <c r="CK33" s="616"/>
      <c r="CL33" s="616"/>
      <c r="CM33" s="616"/>
      <c r="CN33" s="616"/>
      <c r="CO33" s="616"/>
      <c r="CP33" s="616"/>
      <c r="CQ33" s="617"/>
      <c r="CR33" s="586">
        <v>3737730</v>
      </c>
      <c r="CS33" s="605"/>
      <c r="CT33" s="605"/>
      <c r="CU33" s="605"/>
      <c r="CV33" s="605"/>
      <c r="CW33" s="605"/>
      <c r="CX33" s="605"/>
      <c r="CY33" s="606"/>
      <c r="CZ33" s="589">
        <v>49.7</v>
      </c>
      <c r="DA33" s="607"/>
      <c r="DB33" s="607"/>
      <c r="DC33" s="608"/>
      <c r="DD33" s="592">
        <v>3256429</v>
      </c>
      <c r="DE33" s="605"/>
      <c r="DF33" s="605"/>
      <c r="DG33" s="605"/>
      <c r="DH33" s="605"/>
      <c r="DI33" s="605"/>
      <c r="DJ33" s="605"/>
      <c r="DK33" s="606"/>
      <c r="DL33" s="592">
        <v>2448419</v>
      </c>
      <c r="DM33" s="605"/>
      <c r="DN33" s="605"/>
      <c r="DO33" s="605"/>
      <c r="DP33" s="605"/>
      <c r="DQ33" s="605"/>
      <c r="DR33" s="605"/>
      <c r="DS33" s="605"/>
      <c r="DT33" s="605"/>
      <c r="DU33" s="605"/>
      <c r="DV33" s="606"/>
      <c r="DW33" s="609">
        <v>43.1</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19" t="s">
        <v>305</v>
      </c>
      <c r="CE34" s="616"/>
      <c r="CF34" s="616"/>
      <c r="CG34" s="616"/>
      <c r="CH34" s="616"/>
      <c r="CI34" s="616"/>
      <c r="CJ34" s="616"/>
      <c r="CK34" s="616"/>
      <c r="CL34" s="616"/>
      <c r="CM34" s="616"/>
      <c r="CN34" s="616"/>
      <c r="CO34" s="616"/>
      <c r="CP34" s="616"/>
      <c r="CQ34" s="617"/>
      <c r="CR34" s="586">
        <v>1419504</v>
      </c>
      <c r="CS34" s="587"/>
      <c r="CT34" s="587"/>
      <c r="CU34" s="587"/>
      <c r="CV34" s="587"/>
      <c r="CW34" s="587"/>
      <c r="CX34" s="587"/>
      <c r="CY34" s="588"/>
      <c r="CZ34" s="589">
        <v>18.899999999999999</v>
      </c>
      <c r="DA34" s="607"/>
      <c r="DB34" s="607"/>
      <c r="DC34" s="608"/>
      <c r="DD34" s="592">
        <v>1185026</v>
      </c>
      <c r="DE34" s="587"/>
      <c r="DF34" s="587"/>
      <c r="DG34" s="587"/>
      <c r="DH34" s="587"/>
      <c r="DI34" s="587"/>
      <c r="DJ34" s="587"/>
      <c r="DK34" s="588"/>
      <c r="DL34" s="592">
        <v>1070829</v>
      </c>
      <c r="DM34" s="587"/>
      <c r="DN34" s="587"/>
      <c r="DO34" s="587"/>
      <c r="DP34" s="587"/>
      <c r="DQ34" s="587"/>
      <c r="DR34" s="587"/>
      <c r="DS34" s="587"/>
      <c r="DT34" s="587"/>
      <c r="DU34" s="587"/>
      <c r="DV34" s="588"/>
      <c r="DW34" s="609">
        <v>18.8</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t="s">
        <v>112</v>
      </c>
      <c r="S35" s="587"/>
      <c r="T35" s="587"/>
      <c r="U35" s="587"/>
      <c r="V35" s="587"/>
      <c r="W35" s="587"/>
      <c r="X35" s="587"/>
      <c r="Y35" s="588"/>
      <c r="Z35" s="639" t="s">
        <v>112</v>
      </c>
      <c r="AA35" s="639"/>
      <c r="AB35" s="639"/>
      <c r="AC35" s="639"/>
      <c r="AD35" s="640" t="s">
        <v>112</v>
      </c>
      <c r="AE35" s="640"/>
      <c r="AF35" s="640"/>
      <c r="AG35" s="640"/>
      <c r="AH35" s="640"/>
      <c r="AI35" s="640"/>
      <c r="AJ35" s="640"/>
      <c r="AK35" s="640"/>
      <c r="AL35" s="609" t="s">
        <v>112</v>
      </c>
      <c r="AM35" s="641"/>
      <c r="AN35" s="641"/>
      <c r="AO35" s="642"/>
      <c r="AP35" s="186"/>
      <c r="AQ35" s="643" t="s">
        <v>307</v>
      </c>
      <c r="AR35" s="644"/>
      <c r="AS35" s="644"/>
      <c r="AT35" s="644"/>
      <c r="AU35" s="644"/>
      <c r="AV35" s="644"/>
      <c r="AW35" s="644"/>
      <c r="AX35" s="644"/>
      <c r="AY35" s="645"/>
      <c r="AZ35" s="636">
        <v>966277</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72005</v>
      </c>
      <c r="BW35" s="637"/>
      <c r="BX35" s="637"/>
      <c r="BY35" s="637"/>
      <c r="BZ35" s="637"/>
      <c r="CA35" s="637"/>
      <c r="CB35" s="638"/>
      <c r="CD35" s="619" t="s">
        <v>309</v>
      </c>
      <c r="CE35" s="616"/>
      <c r="CF35" s="616"/>
      <c r="CG35" s="616"/>
      <c r="CH35" s="616"/>
      <c r="CI35" s="616"/>
      <c r="CJ35" s="616"/>
      <c r="CK35" s="616"/>
      <c r="CL35" s="616"/>
      <c r="CM35" s="616"/>
      <c r="CN35" s="616"/>
      <c r="CO35" s="616"/>
      <c r="CP35" s="616"/>
      <c r="CQ35" s="617"/>
      <c r="CR35" s="586">
        <v>59456</v>
      </c>
      <c r="CS35" s="605"/>
      <c r="CT35" s="605"/>
      <c r="CU35" s="605"/>
      <c r="CV35" s="605"/>
      <c r="CW35" s="605"/>
      <c r="CX35" s="605"/>
      <c r="CY35" s="606"/>
      <c r="CZ35" s="589">
        <v>0.8</v>
      </c>
      <c r="DA35" s="607"/>
      <c r="DB35" s="607"/>
      <c r="DC35" s="608"/>
      <c r="DD35" s="592">
        <v>54725</v>
      </c>
      <c r="DE35" s="605"/>
      <c r="DF35" s="605"/>
      <c r="DG35" s="605"/>
      <c r="DH35" s="605"/>
      <c r="DI35" s="605"/>
      <c r="DJ35" s="605"/>
      <c r="DK35" s="606"/>
      <c r="DL35" s="592">
        <v>54725</v>
      </c>
      <c r="DM35" s="605"/>
      <c r="DN35" s="605"/>
      <c r="DO35" s="605"/>
      <c r="DP35" s="605"/>
      <c r="DQ35" s="605"/>
      <c r="DR35" s="605"/>
      <c r="DS35" s="605"/>
      <c r="DT35" s="605"/>
      <c r="DU35" s="605"/>
      <c r="DV35" s="606"/>
      <c r="DW35" s="609">
        <v>1</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7745479</v>
      </c>
      <c r="S36" s="627"/>
      <c r="T36" s="627"/>
      <c r="U36" s="627"/>
      <c r="V36" s="627"/>
      <c r="W36" s="627"/>
      <c r="X36" s="627"/>
      <c r="Y36" s="630"/>
      <c r="Z36" s="631">
        <v>100</v>
      </c>
      <c r="AA36" s="631"/>
      <c r="AB36" s="631"/>
      <c r="AC36" s="631"/>
      <c r="AD36" s="632">
        <v>5681597</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394351</v>
      </c>
      <c r="BA36" s="587"/>
      <c r="BB36" s="587"/>
      <c r="BC36" s="587"/>
      <c r="BD36" s="605"/>
      <c r="BE36" s="605"/>
      <c r="BF36" s="615"/>
      <c r="BG36" s="619" t="s">
        <v>312</v>
      </c>
      <c r="BH36" s="616"/>
      <c r="BI36" s="616"/>
      <c r="BJ36" s="616"/>
      <c r="BK36" s="616"/>
      <c r="BL36" s="616"/>
      <c r="BM36" s="616"/>
      <c r="BN36" s="616"/>
      <c r="BO36" s="616"/>
      <c r="BP36" s="616"/>
      <c r="BQ36" s="616"/>
      <c r="BR36" s="616"/>
      <c r="BS36" s="616"/>
      <c r="BT36" s="616"/>
      <c r="BU36" s="617"/>
      <c r="BV36" s="586">
        <v>-77115</v>
      </c>
      <c r="BW36" s="587"/>
      <c r="BX36" s="587"/>
      <c r="BY36" s="587"/>
      <c r="BZ36" s="587"/>
      <c r="CA36" s="587"/>
      <c r="CB36" s="618"/>
      <c r="CD36" s="619" t="s">
        <v>313</v>
      </c>
      <c r="CE36" s="616"/>
      <c r="CF36" s="616"/>
      <c r="CG36" s="616"/>
      <c r="CH36" s="616"/>
      <c r="CI36" s="616"/>
      <c r="CJ36" s="616"/>
      <c r="CK36" s="616"/>
      <c r="CL36" s="616"/>
      <c r="CM36" s="616"/>
      <c r="CN36" s="616"/>
      <c r="CO36" s="616"/>
      <c r="CP36" s="616"/>
      <c r="CQ36" s="617"/>
      <c r="CR36" s="586">
        <v>902192</v>
      </c>
      <c r="CS36" s="587"/>
      <c r="CT36" s="587"/>
      <c r="CU36" s="587"/>
      <c r="CV36" s="587"/>
      <c r="CW36" s="587"/>
      <c r="CX36" s="587"/>
      <c r="CY36" s="588"/>
      <c r="CZ36" s="589">
        <v>12</v>
      </c>
      <c r="DA36" s="607"/>
      <c r="DB36" s="607"/>
      <c r="DC36" s="608"/>
      <c r="DD36" s="592">
        <v>845982</v>
      </c>
      <c r="DE36" s="587"/>
      <c r="DF36" s="587"/>
      <c r="DG36" s="587"/>
      <c r="DH36" s="587"/>
      <c r="DI36" s="587"/>
      <c r="DJ36" s="587"/>
      <c r="DK36" s="588"/>
      <c r="DL36" s="592">
        <v>779837</v>
      </c>
      <c r="DM36" s="587"/>
      <c r="DN36" s="587"/>
      <c r="DO36" s="587"/>
      <c r="DP36" s="587"/>
      <c r="DQ36" s="587"/>
      <c r="DR36" s="587"/>
      <c r="DS36" s="587"/>
      <c r="DT36" s="587"/>
      <c r="DU36" s="587"/>
      <c r="DV36" s="588"/>
      <c r="DW36" s="609">
        <v>13.7</v>
      </c>
      <c r="DX36" s="610"/>
      <c r="DY36" s="610"/>
      <c r="DZ36" s="610"/>
      <c r="EA36" s="610"/>
      <c r="EB36" s="610"/>
      <c r="EC36" s="611"/>
    </row>
    <row r="37" spans="2:133" ht="11.25" customHeight="1">
      <c r="AQ37" s="612" t="s">
        <v>314</v>
      </c>
      <c r="AR37" s="613"/>
      <c r="AS37" s="613"/>
      <c r="AT37" s="613"/>
      <c r="AU37" s="613"/>
      <c r="AV37" s="613"/>
      <c r="AW37" s="613"/>
      <c r="AX37" s="613"/>
      <c r="AY37" s="614"/>
      <c r="AZ37" s="586">
        <v>2818</v>
      </c>
      <c r="BA37" s="587"/>
      <c r="BB37" s="587"/>
      <c r="BC37" s="587"/>
      <c r="BD37" s="605"/>
      <c r="BE37" s="605"/>
      <c r="BF37" s="615"/>
      <c r="BG37" s="619" t="s">
        <v>315</v>
      </c>
      <c r="BH37" s="616"/>
      <c r="BI37" s="616"/>
      <c r="BJ37" s="616"/>
      <c r="BK37" s="616"/>
      <c r="BL37" s="616"/>
      <c r="BM37" s="616"/>
      <c r="BN37" s="616"/>
      <c r="BO37" s="616"/>
      <c r="BP37" s="616"/>
      <c r="BQ37" s="616"/>
      <c r="BR37" s="616"/>
      <c r="BS37" s="616"/>
      <c r="BT37" s="616"/>
      <c r="BU37" s="617"/>
      <c r="BV37" s="586">
        <v>2937</v>
      </c>
      <c r="BW37" s="587"/>
      <c r="BX37" s="587"/>
      <c r="BY37" s="587"/>
      <c r="BZ37" s="587"/>
      <c r="CA37" s="587"/>
      <c r="CB37" s="618"/>
      <c r="CD37" s="619" t="s">
        <v>316</v>
      </c>
      <c r="CE37" s="616"/>
      <c r="CF37" s="616"/>
      <c r="CG37" s="616"/>
      <c r="CH37" s="616"/>
      <c r="CI37" s="616"/>
      <c r="CJ37" s="616"/>
      <c r="CK37" s="616"/>
      <c r="CL37" s="616"/>
      <c r="CM37" s="616"/>
      <c r="CN37" s="616"/>
      <c r="CO37" s="616"/>
      <c r="CP37" s="616"/>
      <c r="CQ37" s="617"/>
      <c r="CR37" s="586">
        <v>543593</v>
      </c>
      <c r="CS37" s="605"/>
      <c r="CT37" s="605"/>
      <c r="CU37" s="605"/>
      <c r="CV37" s="605"/>
      <c r="CW37" s="605"/>
      <c r="CX37" s="605"/>
      <c r="CY37" s="606"/>
      <c r="CZ37" s="589">
        <v>7.2</v>
      </c>
      <c r="DA37" s="607"/>
      <c r="DB37" s="607"/>
      <c r="DC37" s="608"/>
      <c r="DD37" s="592">
        <v>543593</v>
      </c>
      <c r="DE37" s="605"/>
      <c r="DF37" s="605"/>
      <c r="DG37" s="605"/>
      <c r="DH37" s="605"/>
      <c r="DI37" s="605"/>
      <c r="DJ37" s="605"/>
      <c r="DK37" s="606"/>
      <c r="DL37" s="592">
        <v>493030</v>
      </c>
      <c r="DM37" s="605"/>
      <c r="DN37" s="605"/>
      <c r="DO37" s="605"/>
      <c r="DP37" s="605"/>
      <c r="DQ37" s="605"/>
      <c r="DR37" s="605"/>
      <c r="DS37" s="605"/>
      <c r="DT37" s="605"/>
      <c r="DU37" s="605"/>
      <c r="DV37" s="606"/>
      <c r="DW37" s="609">
        <v>8.6999999999999993</v>
      </c>
      <c r="DX37" s="610"/>
      <c r="DY37" s="610"/>
      <c r="DZ37" s="610"/>
      <c r="EA37" s="610"/>
      <c r="EB37" s="610"/>
      <c r="EC37" s="611"/>
    </row>
    <row r="38" spans="2:133" ht="11.25" customHeight="1">
      <c r="AQ38" s="612" t="s">
        <v>317</v>
      </c>
      <c r="AR38" s="613"/>
      <c r="AS38" s="613"/>
      <c r="AT38" s="613"/>
      <c r="AU38" s="613"/>
      <c r="AV38" s="613"/>
      <c r="AW38" s="613"/>
      <c r="AX38" s="613"/>
      <c r="AY38" s="614"/>
      <c r="AZ38" s="586" t="s">
        <v>318</v>
      </c>
      <c r="BA38" s="587"/>
      <c r="BB38" s="587"/>
      <c r="BC38" s="587"/>
      <c r="BD38" s="605"/>
      <c r="BE38" s="605"/>
      <c r="BF38" s="615"/>
      <c r="BG38" s="619" t="s">
        <v>319</v>
      </c>
      <c r="BH38" s="616"/>
      <c r="BI38" s="616"/>
      <c r="BJ38" s="616"/>
      <c r="BK38" s="616"/>
      <c r="BL38" s="616"/>
      <c r="BM38" s="616"/>
      <c r="BN38" s="616"/>
      <c r="BO38" s="616"/>
      <c r="BP38" s="616"/>
      <c r="BQ38" s="616"/>
      <c r="BR38" s="616"/>
      <c r="BS38" s="616"/>
      <c r="BT38" s="616"/>
      <c r="BU38" s="617"/>
      <c r="BV38" s="586">
        <v>5299</v>
      </c>
      <c r="BW38" s="587"/>
      <c r="BX38" s="587"/>
      <c r="BY38" s="587"/>
      <c r="BZ38" s="587"/>
      <c r="CA38" s="587"/>
      <c r="CB38" s="618"/>
      <c r="CD38" s="619" t="s">
        <v>320</v>
      </c>
      <c r="CE38" s="616"/>
      <c r="CF38" s="616"/>
      <c r="CG38" s="616"/>
      <c r="CH38" s="616"/>
      <c r="CI38" s="616"/>
      <c r="CJ38" s="616"/>
      <c r="CK38" s="616"/>
      <c r="CL38" s="616"/>
      <c r="CM38" s="616"/>
      <c r="CN38" s="616"/>
      <c r="CO38" s="616"/>
      <c r="CP38" s="616"/>
      <c r="CQ38" s="617"/>
      <c r="CR38" s="586">
        <v>957775</v>
      </c>
      <c r="CS38" s="587"/>
      <c r="CT38" s="587"/>
      <c r="CU38" s="587"/>
      <c r="CV38" s="587"/>
      <c r="CW38" s="587"/>
      <c r="CX38" s="587"/>
      <c r="CY38" s="588"/>
      <c r="CZ38" s="589">
        <v>12.7</v>
      </c>
      <c r="DA38" s="607"/>
      <c r="DB38" s="607"/>
      <c r="DC38" s="608"/>
      <c r="DD38" s="592">
        <v>898646</v>
      </c>
      <c r="DE38" s="587"/>
      <c r="DF38" s="587"/>
      <c r="DG38" s="587"/>
      <c r="DH38" s="587"/>
      <c r="DI38" s="587"/>
      <c r="DJ38" s="587"/>
      <c r="DK38" s="588"/>
      <c r="DL38" s="592">
        <v>543028</v>
      </c>
      <c r="DM38" s="587"/>
      <c r="DN38" s="587"/>
      <c r="DO38" s="587"/>
      <c r="DP38" s="587"/>
      <c r="DQ38" s="587"/>
      <c r="DR38" s="587"/>
      <c r="DS38" s="587"/>
      <c r="DT38" s="587"/>
      <c r="DU38" s="587"/>
      <c r="DV38" s="588"/>
      <c r="DW38" s="609">
        <v>9.6</v>
      </c>
      <c r="DX38" s="610"/>
      <c r="DY38" s="610"/>
      <c r="DZ38" s="610"/>
      <c r="EA38" s="610"/>
      <c r="EB38" s="610"/>
      <c r="EC38" s="611"/>
    </row>
    <row r="39" spans="2:133" ht="11.25" customHeight="1">
      <c r="AQ39" s="612" t="s">
        <v>321</v>
      </c>
      <c r="AR39" s="613"/>
      <c r="AS39" s="613"/>
      <c r="AT39" s="613"/>
      <c r="AU39" s="613"/>
      <c r="AV39" s="613"/>
      <c r="AW39" s="613"/>
      <c r="AX39" s="613"/>
      <c r="AY39" s="614"/>
      <c r="AZ39" s="586" t="s">
        <v>318</v>
      </c>
      <c r="BA39" s="587"/>
      <c r="BB39" s="587"/>
      <c r="BC39" s="587"/>
      <c r="BD39" s="605"/>
      <c r="BE39" s="605"/>
      <c r="BF39" s="615"/>
      <c r="BG39" s="620" t="s">
        <v>322</v>
      </c>
      <c r="BH39" s="621"/>
      <c r="BI39" s="621"/>
      <c r="BJ39" s="621"/>
      <c r="BK39" s="621"/>
      <c r="BL39" s="187"/>
      <c r="BM39" s="616" t="s">
        <v>323</v>
      </c>
      <c r="BN39" s="616"/>
      <c r="BO39" s="616"/>
      <c r="BP39" s="616"/>
      <c r="BQ39" s="616"/>
      <c r="BR39" s="616"/>
      <c r="BS39" s="616"/>
      <c r="BT39" s="616"/>
      <c r="BU39" s="617"/>
      <c r="BV39" s="586">
        <v>95</v>
      </c>
      <c r="BW39" s="587"/>
      <c r="BX39" s="587"/>
      <c r="BY39" s="587"/>
      <c r="BZ39" s="587"/>
      <c r="CA39" s="587"/>
      <c r="CB39" s="618"/>
      <c r="CD39" s="619" t="s">
        <v>324</v>
      </c>
      <c r="CE39" s="616"/>
      <c r="CF39" s="616"/>
      <c r="CG39" s="616"/>
      <c r="CH39" s="616"/>
      <c r="CI39" s="616"/>
      <c r="CJ39" s="616"/>
      <c r="CK39" s="616"/>
      <c r="CL39" s="616"/>
      <c r="CM39" s="616"/>
      <c r="CN39" s="616"/>
      <c r="CO39" s="616"/>
      <c r="CP39" s="616"/>
      <c r="CQ39" s="617"/>
      <c r="CR39" s="586">
        <v>353803</v>
      </c>
      <c r="CS39" s="605"/>
      <c r="CT39" s="605"/>
      <c r="CU39" s="605"/>
      <c r="CV39" s="605"/>
      <c r="CW39" s="605"/>
      <c r="CX39" s="605"/>
      <c r="CY39" s="606"/>
      <c r="CZ39" s="589">
        <v>4.7</v>
      </c>
      <c r="DA39" s="607"/>
      <c r="DB39" s="607"/>
      <c r="DC39" s="608"/>
      <c r="DD39" s="592">
        <v>272050</v>
      </c>
      <c r="DE39" s="605"/>
      <c r="DF39" s="605"/>
      <c r="DG39" s="605"/>
      <c r="DH39" s="605"/>
      <c r="DI39" s="605"/>
      <c r="DJ39" s="605"/>
      <c r="DK39" s="606"/>
      <c r="DL39" s="592" t="s">
        <v>318</v>
      </c>
      <c r="DM39" s="605"/>
      <c r="DN39" s="605"/>
      <c r="DO39" s="605"/>
      <c r="DP39" s="605"/>
      <c r="DQ39" s="605"/>
      <c r="DR39" s="605"/>
      <c r="DS39" s="605"/>
      <c r="DT39" s="605"/>
      <c r="DU39" s="605"/>
      <c r="DV39" s="606"/>
      <c r="DW39" s="609" t="s">
        <v>318</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146874</v>
      </c>
      <c r="BA40" s="587"/>
      <c r="BB40" s="587"/>
      <c r="BC40" s="587"/>
      <c r="BD40" s="605"/>
      <c r="BE40" s="605"/>
      <c r="BF40" s="615"/>
      <c r="BG40" s="620"/>
      <c r="BH40" s="621"/>
      <c r="BI40" s="621"/>
      <c r="BJ40" s="621"/>
      <c r="BK40" s="621"/>
      <c r="BL40" s="187"/>
      <c r="BM40" s="616" t="s">
        <v>326</v>
      </c>
      <c r="BN40" s="616"/>
      <c r="BO40" s="616"/>
      <c r="BP40" s="616"/>
      <c r="BQ40" s="616"/>
      <c r="BR40" s="616"/>
      <c r="BS40" s="616"/>
      <c r="BT40" s="616"/>
      <c r="BU40" s="617"/>
      <c r="BV40" s="586">
        <v>70</v>
      </c>
      <c r="BW40" s="587"/>
      <c r="BX40" s="587"/>
      <c r="BY40" s="587"/>
      <c r="BZ40" s="587"/>
      <c r="CA40" s="587"/>
      <c r="CB40" s="618"/>
      <c r="CD40" s="619" t="s">
        <v>327</v>
      </c>
      <c r="CE40" s="616"/>
      <c r="CF40" s="616"/>
      <c r="CG40" s="616"/>
      <c r="CH40" s="616"/>
      <c r="CI40" s="616"/>
      <c r="CJ40" s="616"/>
      <c r="CK40" s="616"/>
      <c r="CL40" s="616"/>
      <c r="CM40" s="616"/>
      <c r="CN40" s="616"/>
      <c r="CO40" s="616"/>
      <c r="CP40" s="616"/>
      <c r="CQ40" s="617"/>
      <c r="CR40" s="586">
        <v>45000</v>
      </c>
      <c r="CS40" s="587"/>
      <c r="CT40" s="587"/>
      <c r="CU40" s="587"/>
      <c r="CV40" s="587"/>
      <c r="CW40" s="587"/>
      <c r="CX40" s="587"/>
      <c r="CY40" s="588"/>
      <c r="CZ40" s="589">
        <v>0.6</v>
      </c>
      <c r="DA40" s="607"/>
      <c r="DB40" s="607"/>
      <c r="DC40" s="608"/>
      <c r="DD40" s="592" t="s">
        <v>318</v>
      </c>
      <c r="DE40" s="587"/>
      <c r="DF40" s="587"/>
      <c r="DG40" s="587"/>
      <c r="DH40" s="587"/>
      <c r="DI40" s="587"/>
      <c r="DJ40" s="587"/>
      <c r="DK40" s="588"/>
      <c r="DL40" s="592" t="s">
        <v>318</v>
      </c>
      <c r="DM40" s="587"/>
      <c r="DN40" s="587"/>
      <c r="DO40" s="587"/>
      <c r="DP40" s="587"/>
      <c r="DQ40" s="587"/>
      <c r="DR40" s="587"/>
      <c r="DS40" s="587"/>
      <c r="DT40" s="587"/>
      <c r="DU40" s="587"/>
      <c r="DV40" s="588"/>
      <c r="DW40" s="609" t="s">
        <v>318</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422234</v>
      </c>
      <c r="BA41" s="627"/>
      <c r="BB41" s="627"/>
      <c r="BC41" s="627"/>
      <c r="BD41" s="571"/>
      <c r="BE41" s="571"/>
      <c r="BF41" s="628"/>
      <c r="BG41" s="622"/>
      <c r="BH41" s="623"/>
      <c r="BI41" s="623"/>
      <c r="BJ41" s="623"/>
      <c r="BK41" s="623"/>
      <c r="BL41" s="189"/>
      <c r="BM41" s="625" t="s">
        <v>329</v>
      </c>
      <c r="BN41" s="625"/>
      <c r="BO41" s="625"/>
      <c r="BP41" s="625"/>
      <c r="BQ41" s="625"/>
      <c r="BR41" s="625"/>
      <c r="BS41" s="625"/>
      <c r="BT41" s="625"/>
      <c r="BU41" s="626"/>
      <c r="BV41" s="570">
        <v>251</v>
      </c>
      <c r="BW41" s="627"/>
      <c r="BX41" s="627"/>
      <c r="BY41" s="627"/>
      <c r="BZ41" s="627"/>
      <c r="CA41" s="627"/>
      <c r="CB41" s="629"/>
      <c r="CD41" s="619" t="s">
        <v>330</v>
      </c>
      <c r="CE41" s="616"/>
      <c r="CF41" s="616"/>
      <c r="CG41" s="616"/>
      <c r="CH41" s="616"/>
      <c r="CI41" s="616"/>
      <c r="CJ41" s="616"/>
      <c r="CK41" s="616"/>
      <c r="CL41" s="616"/>
      <c r="CM41" s="616"/>
      <c r="CN41" s="616"/>
      <c r="CO41" s="616"/>
      <c r="CP41" s="616"/>
      <c r="CQ41" s="617"/>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1076035</v>
      </c>
      <c r="CS42" s="587"/>
      <c r="CT42" s="587"/>
      <c r="CU42" s="587"/>
      <c r="CV42" s="587"/>
      <c r="CW42" s="587"/>
      <c r="CX42" s="587"/>
      <c r="CY42" s="588"/>
      <c r="CZ42" s="589">
        <v>14.3</v>
      </c>
      <c r="DA42" s="590"/>
      <c r="DB42" s="590"/>
      <c r="DC42" s="591"/>
      <c r="DD42" s="592">
        <v>697215</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16795</v>
      </c>
      <c r="CS43" s="605"/>
      <c r="CT43" s="605"/>
      <c r="CU43" s="605"/>
      <c r="CV43" s="605"/>
      <c r="CW43" s="605"/>
      <c r="CX43" s="605"/>
      <c r="CY43" s="606"/>
      <c r="CZ43" s="589">
        <v>0.2</v>
      </c>
      <c r="DA43" s="607"/>
      <c r="DB43" s="607"/>
      <c r="DC43" s="608"/>
      <c r="DD43" s="592">
        <v>16795</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336</v>
      </c>
      <c r="CD44" s="599" t="s">
        <v>288</v>
      </c>
      <c r="CE44" s="600"/>
      <c r="CF44" s="583" t="s">
        <v>337</v>
      </c>
      <c r="CG44" s="584"/>
      <c r="CH44" s="584"/>
      <c r="CI44" s="584"/>
      <c r="CJ44" s="584"/>
      <c r="CK44" s="584"/>
      <c r="CL44" s="584"/>
      <c r="CM44" s="584"/>
      <c r="CN44" s="584"/>
      <c r="CO44" s="584"/>
      <c r="CP44" s="584"/>
      <c r="CQ44" s="585"/>
      <c r="CR44" s="586">
        <v>1076035</v>
      </c>
      <c r="CS44" s="587"/>
      <c r="CT44" s="587"/>
      <c r="CU44" s="587"/>
      <c r="CV44" s="587"/>
      <c r="CW44" s="587"/>
      <c r="CX44" s="587"/>
      <c r="CY44" s="588"/>
      <c r="CZ44" s="589">
        <v>14.3</v>
      </c>
      <c r="DA44" s="590"/>
      <c r="DB44" s="590"/>
      <c r="DC44" s="591"/>
      <c r="DD44" s="592">
        <v>697215</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338</v>
      </c>
      <c r="CG45" s="584"/>
      <c r="CH45" s="584"/>
      <c r="CI45" s="584"/>
      <c r="CJ45" s="584"/>
      <c r="CK45" s="584"/>
      <c r="CL45" s="584"/>
      <c r="CM45" s="584"/>
      <c r="CN45" s="584"/>
      <c r="CO45" s="584"/>
      <c r="CP45" s="584"/>
      <c r="CQ45" s="585"/>
      <c r="CR45" s="586">
        <v>193016</v>
      </c>
      <c r="CS45" s="605"/>
      <c r="CT45" s="605"/>
      <c r="CU45" s="605"/>
      <c r="CV45" s="605"/>
      <c r="CW45" s="605"/>
      <c r="CX45" s="605"/>
      <c r="CY45" s="606"/>
      <c r="CZ45" s="589">
        <v>2.6</v>
      </c>
      <c r="DA45" s="607"/>
      <c r="DB45" s="607"/>
      <c r="DC45" s="608"/>
      <c r="DD45" s="592">
        <v>32821</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339</v>
      </c>
      <c r="CG46" s="584"/>
      <c r="CH46" s="584"/>
      <c r="CI46" s="584"/>
      <c r="CJ46" s="584"/>
      <c r="CK46" s="584"/>
      <c r="CL46" s="584"/>
      <c r="CM46" s="584"/>
      <c r="CN46" s="584"/>
      <c r="CO46" s="584"/>
      <c r="CP46" s="584"/>
      <c r="CQ46" s="585"/>
      <c r="CR46" s="586">
        <v>882622</v>
      </c>
      <c r="CS46" s="587"/>
      <c r="CT46" s="587"/>
      <c r="CU46" s="587"/>
      <c r="CV46" s="587"/>
      <c r="CW46" s="587"/>
      <c r="CX46" s="587"/>
      <c r="CY46" s="588"/>
      <c r="CZ46" s="589">
        <v>11.7</v>
      </c>
      <c r="DA46" s="590"/>
      <c r="DB46" s="590"/>
      <c r="DC46" s="591"/>
      <c r="DD46" s="592">
        <v>663997</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340</v>
      </c>
      <c r="CG47" s="584"/>
      <c r="CH47" s="584"/>
      <c r="CI47" s="584"/>
      <c r="CJ47" s="584"/>
      <c r="CK47" s="584"/>
      <c r="CL47" s="584"/>
      <c r="CM47" s="584"/>
      <c r="CN47" s="584"/>
      <c r="CO47" s="584"/>
      <c r="CP47" s="584"/>
      <c r="CQ47" s="585"/>
      <c r="CR47" s="586" t="s">
        <v>318</v>
      </c>
      <c r="CS47" s="605"/>
      <c r="CT47" s="605"/>
      <c r="CU47" s="605"/>
      <c r="CV47" s="605"/>
      <c r="CW47" s="605"/>
      <c r="CX47" s="605"/>
      <c r="CY47" s="606"/>
      <c r="CZ47" s="589" t="s">
        <v>318</v>
      </c>
      <c r="DA47" s="607"/>
      <c r="DB47" s="607"/>
      <c r="DC47" s="608"/>
      <c r="DD47" s="592" t="s">
        <v>318</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341</v>
      </c>
      <c r="CG48" s="584"/>
      <c r="CH48" s="584"/>
      <c r="CI48" s="584"/>
      <c r="CJ48" s="584"/>
      <c r="CK48" s="584"/>
      <c r="CL48" s="584"/>
      <c r="CM48" s="584"/>
      <c r="CN48" s="584"/>
      <c r="CO48" s="584"/>
      <c r="CP48" s="584"/>
      <c r="CQ48" s="585"/>
      <c r="CR48" s="586" t="s">
        <v>318</v>
      </c>
      <c r="CS48" s="587"/>
      <c r="CT48" s="587"/>
      <c r="CU48" s="587"/>
      <c r="CV48" s="587"/>
      <c r="CW48" s="587"/>
      <c r="CX48" s="587"/>
      <c r="CY48" s="588"/>
      <c r="CZ48" s="589" t="s">
        <v>318</v>
      </c>
      <c r="DA48" s="590"/>
      <c r="DB48" s="590"/>
      <c r="DC48" s="591"/>
      <c r="DD48" s="592" t="s">
        <v>318</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7515099</v>
      </c>
      <c r="CS49" s="571"/>
      <c r="CT49" s="571"/>
      <c r="CU49" s="571"/>
      <c r="CV49" s="571"/>
      <c r="CW49" s="571"/>
      <c r="CX49" s="571"/>
      <c r="CY49" s="572"/>
      <c r="CZ49" s="573">
        <v>100</v>
      </c>
      <c r="DA49" s="574"/>
      <c r="DB49" s="574"/>
      <c r="DC49" s="575"/>
      <c r="DD49" s="576">
        <v>5901259</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7" zoomScale="70" zoomScaleNormal="25" zoomScaleSheetLayoutView="70" workbookViewId="0">
      <selection activeCell="A24" sqref="A24:AY24"/>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098">
        <v>7571</v>
      </c>
      <c r="R7" s="1099"/>
      <c r="S7" s="1099"/>
      <c r="T7" s="1099"/>
      <c r="U7" s="1099"/>
      <c r="V7" s="1099">
        <v>7350</v>
      </c>
      <c r="W7" s="1099"/>
      <c r="X7" s="1099"/>
      <c r="Y7" s="1099"/>
      <c r="Z7" s="1099"/>
      <c r="AA7" s="1099">
        <v>221</v>
      </c>
      <c r="AB7" s="1099"/>
      <c r="AC7" s="1099"/>
      <c r="AD7" s="1099"/>
      <c r="AE7" s="1100"/>
      <c r="AF7" s="1101">
        <v>194</v>
      </c>
      <c r="AG7" s="1102"/>
      <c r="AH7" s="1102"/>
      <c r="AI7" s="1102"/>
      <c r="AJ7" s="1103"/>
      <c r="AK7" s="1085">
        <v>54</v>
      </c>
      <c r="AL7" s="1086"/>
      <c r="AM7" s="1086"/>
      <c r="AN7" s="1086"/>
      <c r="AO7" s="1086"/>
      <c r="AP7" s="1086">
        <v>2813</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c r="BT7" s="1090"/>
      <c r="BU7" s="1090"/>
      <c r="BV7" s="1090"/>
      <c r="BW7" s="1090"/>
      <c r="BX7" s="1090"/>
      <c r="BY7" s="1090"/>
      <c r="BZ7" s="1090"/>
      <c r="CA7" s="1090"/>
      <c r="CB7" s="1090"/>
      <c r="CC7" s="1090"/>
      <c r="CD7" s="1090"/>
      <c r="CE7" s="1090"/>
      <c r="CF7" s="1090"/>
      <c r="CG7" s="1091"/>
      <c r="CH7" s="1082"/>
      <c r="CI7" s="1083"/>
      <c r="CJ7" s="1083"/>
      <c r="CK7" s="1083"/>
      <c r="CL7" s="1084"/>
      <c r="CM7" s="1082"/>
      <c r="CN7" s="1083"/>
      <c r="CO7" s="1083"/>
      <c r="CP7" s="1083"/>
      <c r="CQ7" s="1084"/>
      <c r="CR7" s="1082"/>
      <c r="CS7" s="1083"/>
      <c r="CT7" s="1083"/>
      <c r="CU7" s="1083"/>
      <c r="CV7" s="1084"/>
      <c r="CW7" s="1082"/>
      <c r="CX7" s="1083"/>
      <c r="CY7" s="1083"/>
      <c r="CZ7" s="1083"/>
      <c r="DA7" s="1084"/>
      <c r="DB7" s="1082"/>
      <c r="DC7" s="1083"/>
      <c r="DD7" s="1083"/>
      <c r="DE7" s="1083"/>
      <c r="DF7" s="1084"/>
      <c r="DG7" s="1082"/>
      <c r="DH7" s="1083"/>
      <c r="DI7" s="1083"/>
      <c r="DJ7" s="1083"/>
      <c r="DK7" s="1084"/>
      <c r="DL7" s="1082"/>
      <c r="DM7" s="1083"/>
      <c r="DN7" s="1083"/>
      <c r="DO7" s="1083"/>
      <c r="DP7" s="1084"/>
      <c r="DQ7" s="1082"/>
      <c r="DR7" s="1083"/>
      <c r="DS7" s="1083"/>
      <c r="DT7" s="1083"/>
      <c r="DU7" s="1084"/>
      <c r="DV7" s="1109"/>
      <c r="DW7" s="1110"/>
      <c r="DX7" s="1110"/>
      <c r="DY7" s="1110"/>
      <c r="DZ7" s="1111"/>
      <c r="EA7" s="205"/>
    </row>
    <row r="8" spans="1:131" s="206" customFormat="1" ht="26.25" customHeight="1">
      <c r="A8" s="212">
        <v>2</v>
      </c>
      <c r="B8" s="1025" t="s">
        <v>366</v>
      </c>
      <c r="C8" s="1026"/>
      <c r="D8" s="1026"/>
      <c r="E8" s="1026"/>
      <c r="F8" s="1026"/>
      <c r="G8" s="1026"/>
      <c r="H8" s="1026"/>
      <c r="I8" s="1026"/>
      <c r="J8" s="1026"/>
      <c r="K8" s="1026"/>
      <c r="L8" s="1026"/>
      <c r="M8" s="1026"/>
      <c r="N8" s="1026"/>
      <c r="O8" s="1026"/>
      <c r="P8" s="1027"/>
      <c r="Q8" s="1037">
        <v>5</v>
      </c>
      <c r="R8" s="1038"/>
      <c r="S8" s="1038"/>
      <c r="T8" s="1038"/>
      <c r="U8" s="1038"/>
      <c r="V8" s="1038">
        <v>5</v>
      </c>
      <c r="W8" s="1038"/>
      <c r="X8" s="1038"/>
      <c r="Y8" s="1038"/>
      <c r="Z8" s="1038"/>
      <c r="AA8" s="1038">
        <v>0</v>
      </c>
      <c r="AB8" s="1038"/>
      <c r="AC8" s="1038"/>
      <c r="AD8" s="1038"/>
      <c r="AE8" s="1039"/>
      <c r="AF8" s="1031" t="s">
        <v>318</v>
      </c>
      <c r="AG8" s="1032"/>
      <c r="AH8" s="1032"/>
      <c r="AI8" s="1032"/>
      <c r="AJ8" s="1033"/>
      <c r="AK8" s="1080">
        <v>4</v>
      </c>
      <c r="AL8" s="1081"/>
      <c r="AM8" s="1081"/>
      <c r="AN8" s="1081"/>
      <c r="AO8" s="1081"/>
      <c r="AP8" s="1081" t="s">
        <v>553</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c r="BT8" s="1009"/>
      <c r="BU8" s="1009"/>
      <c r="BV8" s="1009"/>
      <c r="BW8" s="1009"/>
      <c r="BX8" s="1009"/>
      <c r="BY8" s="1009"/>
      <c r="BZ8" s="1009"/>
      <c r="CA8" s="1009"/>
      <c r="CB8" s="1009"/>
      <c r="CC8" s="1009"/>
      <c r="CD8" s="1009"/>
      <c r="CE8" s="1009"/>
      <c r="CF8" s="1009"/>
      <c r="CG8" s="1010"/>
      <c r="CH8" s="983"/>
      <c r="CI8" s="984"/>
      <c r="CJ8" s="984"/>
      <c r="CK8" s="984"/>
      <c r="CL8" s="985"/>
      <c r="CM8" s="983"/>
      <c r="CN8" s="984"/>
      <c r="CO8" s="984"/>
      <c r="CP8" s="984"/>
      <c r="CQ8" s="985"/>
      <c r="CR8" s="983"/>
      <c r="CS8" s="984"/>
      <c r="CT8" s="984"/>
      <c r="CU8" s="984"/>
      <c r="CV8" s="985"/>
      <c r="CW8" s="983"/>
      <c r="CX8" s="984"/>
      <c r="CY8" s="984"/>
      <c r="CZ8" s="984"/>
      <c r="DA8" s="985"/>
      <c r="DB8" s="983"/>
      <c r="DC8" s="984"/>
      <c r="DD8" s="984"/>
      <c r="DE8" s="984"/>
      <c r="DF8" s="985"/>
      <c r="DG8" s="983"/>
      <c r="DH8" s="984"/>
      <c r="DI8" s="984"/>
      <c r="DJ8" s="984"/>
      <c r="DK8" s="985"/>
      <c r="DL8" s="983"/>
      <c r="DM8" s="984"/>
      <c r="DN8" s="984"/>
      <c r="DO8" s="984"/>
      <c r="DP8" s="985"/>
      <c r="DQ8" s="983"/>
      <c r="DR8" s="984"/>
      <c r="DS8" s="984"/>
      <c r="DT8" s="984"/>
      <c r="DU8" s="985"/>
      <c r="DV8" s="986"/>
      <c r="DW8" s="987"/>
      <c r="DX8" s="987"/>
      <c r="DY8" s="987"/>
      <c r="DZ8" s="988"/>
      <c r="EA8" s="205"/>
    </row>
    <row r="9" spans="1:131" s="206" customFormat="1" ht="26.25" customHeight="1">
      <c r="A9" s="212">
        <v>3</v>
      </c>
      <c r="B9" s="1025" t="s">
        <v>367</v>
      </c>
      <c r="C9" s="1026"/>
      <c r="D9" s="1026"/>
      <c r="E9" s="1026"/>
      <c r="F9" s="1026"/>
      <c r="G9" s="1026"/>
      <c r="H9" s="1026"/>
      <c r="I9" s="1026"/>
      <c r="J9" s="1026"/>
      <c r="K9" s="1026"/>
      <c r="L9" s="1026"/>
      <c r="M9" s="1026"/>
      <c r="N9" s="1026"/>
      <c r="O9" s="1026"/>
      <c r="P9" s="1027"/>
      <c r="Q9" s="1037">
        <v>275</v>
      </c>
      <c r="R9" s="1038"/>
      <c r="S9" s="1038"/>
      <c r="T9" s="1038"/>
      <c r="U9" s="1038"/>
      <c r="V9" s="1038">
        <v>275</v>
      </c>
      <c r="W9" s="1038"/>
      <c r="X9" s="1038"/>
      <c r="Y9" s="1038"/>
      <c r="Z9" s="1038"/>
      <c r="AA9" s="1038">
        <v>0</v>
      </c>
      <c r="AB9" s="1038"/>
      <c r="AC9" s="1038"/>
      <c r="AD9" s="1038"/>
      <c r="AE9" s="1039"/>
      <c r="AF9" s="1031" t="s">
        <v>112</v>
      </c>
      <c r="AG9" s="1032"/>
      <c r="AH9" s="1032"/>
      <c r="AI9" s="1032"/>
      <c r="AJ9" s="1033"/>
      <c r="AK9" s="1080" t="s">
        <v>553</v>
      </c>
      <c r="AL9" s="1081"/>
      <c r="AM9" s="1081"/>
      <c r="AN9" s="1081"/>
      <c r="AO9" s="1081"/>
      <c r="AP9" s="1081" t="s">
        <v>553</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t="s">
        <v>368</v>
      </c>
      <c r="C10" s="1026"/>
      <c r="D10" s="1026"/>
      <c r="E10" s="1026"/>
      <c r="F10" s="1026"/>
      <c r="G10" s="1026"/>
      <c r="H10" s="1026"/>
      <c r="I10" s="1026"/>
      <c r="J10" s="1026"/>
      <c r="K10" s="1026"/>
      <c r="L10" s="1026"/>
      <c r="M10" s="1026"/>
      <c r="N10" s="1026"/>
      <c r="O10" s="1026"/>
      <c r="P10" s="1027"/>
      <c r="Q10" s="1037">
        <v>9</v>
      </c>
      <c r="R10" s="1038"/>
      <c r="S10" s="1038"/>
      <c r="T10" s="1038"/>
      <c r="U10" s="1038"/>
      <c r="V10" s="1038">
        <v>0</v>
      </c>
      <c r="W10" s="1038"/>
      <c r="X10" s="1038"/>
      <c r="Y10" s="1038"/>
      <c r="Z10" s="1038"/>
      <c r="AA10" s="1038">
        <v>9</v>
      </c>
      <c r="AB10" s="1038"/>
      <c r="AC10" s="1038"/>
      <c r="AD10" s="1038"/>
      <c r="AE10" s="1039"/>
      <c r="AF10" s="1031">
        <v>9</v>
      </c>
      <c r="AG10" s="1032"/>
      <c r="AH10" s="1032"/>
      <c r="AI10" s="1032"/>
      <c r="AJ10" s="1033"/>
      <c r="AK10" s="1080" t="s">
        <v>553</v>
      </c>
      <c r="AL10" s="1081"/>
      <c r="AM10" s="1081"/>
      <c r="AN10" s="1081"/>
      <c r="AO10" s="1081"/>
      <c r="AP10" s="1081" t="s">
        <v>553</v>
      </c>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369</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370</v>
      </c>
      <c r="B23" s="938" t="s">
        <v>371</v>
      </c>
      <c r="C23" s="939"/>
      <c r="D23" s="939"/>
      <c r="E23" s="939"/>
      <c r="F23" s="939"/>
      <c r="G23" s="939"/>
      <c r="H23" s="939"/>
      <c r="I23" s="939"/>
      <c r="J23" s="939"/>
      <c r="K23" s="939"/>
      <c r="L23" s="939"/>
      <c r="M23" s="939"/>
      <c r="N23" s="939"/>
      <c r="O23" s="939"/>
      <c r="P23" s="940"/>
      <c r="Q23" s="1062">
        <v>7745</v>
      </c>
      <c r="R23" s="1063"/>
      <c r="S23" s="1063"/>
      <c r="T23" s="1063"/>
      <c r="U23" s="1063"/>
      <c r="V23" s="1063">
        <v>7515</v>
      </c>
      <c r="W23" s="1063"/>
      <c r="X23" s="1063"/>
      <c r="Y23" s="1063"/>
      <c r="Z23" s="1063"/>
      <c r="AA23" s="1063">
        <v>230</v>
      </c>
      <c r="AB23" s="1063"/>
      <c r="AC23" s="1063"/>
      <c r="AD23" s="1063"/>
      <c r="AE23" s="1064"/>
      <c r="AF23" s="1065">
        <v>209</v>
      </c>
      <c r="AG23" s="1063"/>
      <c r="AH23" s="1063"/>
      <c r="AI23" s="1063"/>
      <c r="AJ23" s="1066"/>
      <c r="AK23" s="1067"/>
      <c r="AL23" s="1068"/>
      <c r="AM23" s="1068"/>
      <c r="AN23" s="1068"/>
      <c r="AO23" s="1068"/>
      <c r="AP23" s="1063">
        <v>2813</v>
      </c>
      <c r="AQ23" s="1063"/>
      <c r="AR23" s="1063"/>
      <c r="AS23" s="1063"/>
      <c r="AT23" s="1063"/>
      <c r="AU23" s="1069"/>
      <c r="AV23" s="1069"/>
      <c r="AW23" s="1069"/>
      <c r="AX23" s="1069"/>
      <c r="AY23" s="1070"/>
      <c r="AZ23" s="1059" t="s">
        <v>372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373</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374</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348</v>
      </c>
      <c r="B26" s="990"/>
      <c r="C26" s="990"/>
      <c r="D26" s="990"/>
      <c r="E26" s="990"/>
      <c r="F26" s="990"/>
      <c r="G26" s="990"/>
      <c r="H26" s="990"/>
      <c r="I26" s="990"/>
      <c r="J26" s="990"/>
      <c r="K26" s="990"/>
      <c r="L26" s="990"/>
      <c r="M26" s="990"/>
      <c r="N26" s="990"/>
      <c r="O26" s="990"/>
      <c r="P26" s="991"/>
      <c r="Q26" s="995" t="s">
        <v>375</v>
      </c>
      <c r="R26" s="996"/>
      <c r="S26" s="996"/>
      <c r="T26" s="996"/>
      <c r="U26" s="997"/>
      <c r="V26" s="995" t="s">
        <v>376</v>
      </c>
      <c r="W26" s="996"/>
      <c r="X26" s="996"/>
      <c r="Y26" s="996"/>
      <c r="Z26" s="997"/>
      <c r="AA26" s="995" t="s">
        <v>377</v>
      </c>
      <c r="AB26" s="996"/>
      <c r="AC26" s="996"/>
      <c r="AD26" s="996"/>
      <c r="AE26" s="996"/>
      <c r="AF26" s="1053" t="s">
        <v>378</v>
      </c>
      <c r="AG26" s="1002"/>
      <c r="AH26" s="1002"/>
      <c r="AI26" s="1002"/>
      <c r="AJ26" s="1054"/>
      <c r="AK26" s="996" t="s">
        <v>379</v>
      </c>
      <c r="AL26" s="996"/>
      <c r="AM26" s="996"/>
      <c r="AN26" s="996"/>
      <c r="AO26" s="997"/>
      <c r="AP26" s="995" t="s">
        <v>380</v>
      </c>
      <c r="AQ26" s="996"/>
      <c r="AR26" s="996"/>
      <c r="AS26" s="996"/>
      <c r="AT26" s="997"/>
      <c r="AU26" s="995" t="s">
        <v>381</v>
      </c>
      <c r="AV26" s="996"/>
      <c r="AW26" s="996"/>
      <c r="AX26" s="996"/>
      <c r="AY26" s="997"/>
      <c r="AZ26" s="995" t="s">
        <v>382</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383</v>
      </c>
      <c r="C28" s="1045"/>
      <c r="D28" s="1045"/>
      <c r="E28" s="1045"/>
      <c r="F28" s="1045"/>
      <c r="G28" s="1045"/>
      <c r="H28" s="1045"/>
      <c r="I28" s="1045"/>
      <c r="J28" s="1045"/>
      <c r="K28" s="1045"/>
      <c r="L28" s="1045"/>
      <c r="M28" s="1045"/>
      <c r="N28" s="1045"/>
      <c r="O28" s="1045"/>
      <c r="P28" s="1046"/>
      <c r="Q28" s="1047">
        <v>2092</v>
      </c>
      <c r="R28" s="1048"/>
      <c r="S28" s="1048"/>
      <c r="T28" s="1048"/>
      <c r="U28" s="1048"/>
      <c r="V28" s="1048">
        <v>2020</v>
      </c>
      <c r="W28" s="1048"/>
      <c r="X28" s="1048"/>
      <c r="Y28" s="1048"/>
      <c r="Z28" s="1048"/>
      <c r="AA28" s="1048">
        <v>72</v>
      </c>
      <c r="AB28" s="1048"/>
      <c r="AC28" s="1048"/>
      <c r="AD28" s="1048"/>
      <c r="AE28" s="1049"/>
      <c r="AF28" s="1050">
        <v>72</v>
      </c>
      <c r="AG28" s="1048"/>
      <c r="AH28" s="1048"/>
      <c r="AI28" s="1048"/>
      <c r="AJ28" s="1051"/>
      <c r="AK28" s="1052">
        <v>147</v>
      </c>
      <c r="AL28" s="1040"/>
      <c r="AM28" s="1040"/>
      <c r="AN28" s="1040"/>
      <c r="AO28" s="1040"/>
      <c r="AP28" s="1040" t="s">
        <v>553</v>
      </c>
      <c r="AQ28" s="1040"/>
      <c r="AR28" s="1040"/>
      <c r="AS28" s="1040"/>
      <c r="AT28" s="1040"/>
      <c r="AU28" s="1040" t="s">
        <v>553</v>
      </c>
      <c r="AV28" s="1040"/>
      <c r="AW28" s="1040"/>
      <c r="AX28" s="1040"/>
      <c r="AY28" s="1040"/>
      <c r="AZ28" s="1041" t="s">
        <v>553</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384</v>
      </c>
      <c r="C29" s="1026"/>
      <c r="D29" s="1026"/>
      <c r="E29" s="1026"/>
      <c r="F29" s="1026"/>
      <c r="G29" s="1026"/>
      <c r="H29" s="1026"/>
      <c r="I29" s="1026"/>
      <c r="J29" s="1026"/>
      <c r="K29" s="1026"/>
      <c r="L29" s="1026"/>
      <c r="M29" s="1026"/>
      <c r="N29" s="1026"/>
      <c r="O29" s="1026"/>
      <c r="P29" s="1027"/>
      <c r="Q29" s="1037">
        <v>195</v>
      </c>
      <c r="R29" s="1038"/>
      <c r="S29" s="1038"/>
      <c r="T29" s="1038"/>
      <c r="U29" s="1038"/>
      <c r="V29" s="1038">
        <v>195</v>
      </c>
      <c r="W29" s="1038"/>
      <c r="X29" s="1038"/>
      <c r="Y29" s="1038"/>
      <c r="Z29" s="1038"/>
      <c r="AA29" s="1038">
        <v>0</v>
      </c>
      <c r="AB29" s="1038"/>
      <c r="AC29" s="1038"/>
      <c r="AD29" s="1038"/>
      <c r="AE29" s="1039"/>
      <c r="AF29" s="1031">
        <v>0</v>
      </c>
      <c r="AG29" s="1032"/>
      <c r="AH29" s="1032"/>
      <c r="AI29" s="1032"/>
      <c r="AJ29" s="1033"/>
      <c r="AK29" s="974">
        <v>24</v>
      </c>
      <c r="AL29" s="965"/>
      <c r="AM29" s="965"/>
      <c r="AN29" s="965"/>
      <c r="AO29" s="965"/>
      <c r="AP29" s="965" t="s">
        <v>553</v>
      </c>
      <c r="AQ29" s="965"/>
      <c r="AR29" s="965"/>
      <c r="AS29" s="965"/>
      <c r="AT29" s="965"/>
      <c r="AU29" s="965" t="s">
        <v>553</v>
      </c>
      <c r="AV29" s="965"/>
      <c r="AW29" s="965"/>
      <c r="AX29" s="965"/>
      <c r="AY29" s="965"/>
      <c r="AZ29" s="1036" t="s">
        <v>553</v>
      </c>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385</v>
      </c>
      <c r="C30" s="1026"/>
      <c r="D30" s="1026"/>
      <c r="E30" s="1026"/>
      <c r="F30" s="1026"/>
      <c r="G30" s="1026"/>
      <c r="H30" s="1026"/>
      <c r="I30" s="1026"/>
      <c r="J30" s="1026"/>
      <c r="K30" s="1026"/>
      <c r="L30" s="1026"/>
      <c r="M30" s="1026"/>
      <c r="N30" s="1026"/>
      <c r="O30" s="1026"/>
      <c r="P30" s="1027"/>
      <c r="Q30" s="1037">
        <v>949</v>
      </c>
      <c r="R30" s="1038"/>
      <c r="S30" s="1038"/>
      <c r="T30" s="1038"/>
      <c r="U30" s="1038"/>
      <c r="V30" s="1038">
        <v>906</v>
      </c>
      <c r="W30" s="1038"/>
      <c r="X30" s="1038"/>
      <c r="Y30" s="1038"/>
      <c r="Z30" s="1038"/>
      <c r="AA30" s="1038">
        <v>43</v>
      </c>
      <c r="AB30" s="1038"/>
      <c r="AC30" s="1038"/>
      <c r="AD30" s="1038"/>
      <c r="AE30" s="1039"/>
      <c r="AF30" s="1031">
        <v>43</v>
      </c>
      <c r="AG30" s="1032"/>
      <c r="AH30" s="1032"/>
      <c r="AI30" s="1032"/>
      <c r="AJ30" s="1033"/>
      <c r="AK30" s="974">
        <v>146</v>
      </c>
      <c r="AL30" s="965"/>
      <c r="AM30" s="965"/>
      <c r="AN30" s="965"/>
      <c r="AO30" s="965"/>
      <c r="AP30" s="965" t="s">
        <v>553</v>
      </c>
      <c r="AQ30" s="965"/>
      <c r="AR30" s="965"/>
      <c r="AS30" s="965"/>
      <c r="AT30" s="965"/>
      <c r="AU30" s="965" t="s">
        <v>553</v>
      </c>
      <c r="AV30" s="965"/>
      <c r="AW30" s="965"/>
      <c r="AX30" s="965"/>
      <c r="AY30" s="965"/>
      <c r="AZ30" s="1036" t="s">
        <v>553</v>
      </c>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386</v>
      </c>
      <c r="C31" s="1026"/>
      <c r="D31" s="1026"/>
      <c r="E31" s="1026"/>
      <c r="F31" s="1026"/>
      <c r="G31" s="1026"/>
      <c r="H31" s="1026"/>
      <c r="I31" s="1026"/>
      <c r="J31" s="1026"/>
      <c r="K31" s="1026"/>
      <c r="L31" s="1026"/>
      <c r="M31" s="1026"/>
      <c r="N31" s="1026"/>
      <c r="O31" s="1026"/>
      <c r="P31" s="1027"/>
      <c r="Q31" s="1037">
        <v>917</v>
      </c>
      <c r="R31" s="1038"/>
      <c r="S31" s="1038"/>
      <c r="T31" s="1038"/>
      <c r="U31" s="1038"/>
      <c r="V31" s="1038">
        <v>917</v>
      </c>
      <c r="W31" s="1038"/>
      <c r="X31" s="1038"/>
      <c r="Y31" s="1038"/>
      <c r="Z31" s="1038"/>
      <c r="AA31" s="1038">
        <v>0</v>
      </c>
      <c r="AB31" s="1038"/>
      <c r="AC31" s="1038"/>
      <c r="AD31" s="1038"/>
      <c r="AE31" s="1039"/>
      <c r="AF31" s="1031" t="s">
        <v>112</v>
      </c>
      <c r="AG31" s="1032"/>
      <c r="AH31" s="1032"/>
      <c r="AI31" s="1032"/>
      <c r="AJ31" s="1033"/>
      <c r="AK31" s="974">
        <v>387</v>
      </c>
      <c r="AL31" s="965"/>
      <c r="AM31" s="965"/>
      <c r="AN31" s="965"/>
      <c r="AO31" s="965"/>
      <c r="AP31" s="965">
        <v>4001</v>
      </c>
      <c r="AQ31" s="965"/>
      <c r="AR31" s="965"/>
      <c r="AS31" s="965"/>
      <c r="AT31" s="965"/>
      <c r="AU31" s="965">
        <v>3305</v>
      </c>
      <c r="AV31" s="965"/>
      <c r="AW31" s="965"/>
      <c r="AX31" s="965"/>
      <c r="AY31" s="965"/>
      <c r="AZ31" s="965" t="s">
        <v>553</v>
      </c>
      <c r="BA31" s="965"/>
      <c r="BB31" s="965"/>
      <c r="BC31" s="965"/>
      <c r="BD31" s="965"/>
      <c r="BE31" s="1020" t="s">
        <v>387</v>
      </c>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388</v>
      </c>
      <c r="C32" s="1026"/>
      <c r="D32" s="1026"/>
      <c r="E32" s="1026"/>
      <c r="F32" s="1026"/>
      <c r="G32" s="1026"/>
      <c r="H32" s="1026"/>
      <c r="I32" s="1026"/>
      <c r="J32" s="1026"/>
      <c r="K32" s="1026"/>
      <c r="L32" s="1026"/>
      <c r="M32" s="1026"/>
      <c r="N32" s="1026"/>
      <c r="O32" s="1026"/>
      <c r="P32" s="1027"/>
      <c r="Q32" s="1037">
        <v>21</v>
      </c>
      <c r="R32" s="1038"/>
      <c r="S32" s="1038"/>
      <c r="T32" s="1038"/>
      <c r="U32" s="1038"/>
      <c r="V32" s="1038">
        <v>21</v>
      </c>
      <c r="W32" s="1038"/>
      <c r="X32" s="1038"/>
      <c r="Y32" s="1038"/>
      <c r="Z32" s="1038"/>
      <c r="AA32" s="1038">
        <v>0</v>
      </c>
      <c r="AB32" s="1038"/>
      <c r="AC32" s="1038"/>
      <c r="AD32" s="1038"/>
      <c r="AE32" s="1039"/>
      <c r="AF32" s="1031" t="s">
        <v>112</v>
      </c>
      <c r="AG32" s="1032"/>
      <c r="AH32" s="1032"/>
      <c r="AI32" s="1032"/>
      <c r="AJ32" s="1033"/>
      <c r="AK32" s="974">
        <v>7</v>
      </c>
      <c r="AL32" s="965"/>
      <c r="AM32" s="965"/>
      <c r="AN32" s="965"/>
      <c r="AO32" s="965"/>
      <c r="AP32" s="965" t="s">
        <v>553</v>
      </c>
      <c r="AQ32" s="965"/>
      <c r="AR32" s="965"/>
      <c r="AS32" s="965"/>
      <c r="AT32" s="965"/>
      <c r="AU32" s="965" t="s">
        <v>553</v>
      </c>
      <c r="AV32" s="965"/>
      <c r="AW32" s="965"/>
      <c r="AX32" s="965"/>
      <c r="AY32" s="965"/>
      <c r="AZ32" s="965" t="s">
        <v>553</v>
      </c>
      <c r="BA32" s="965"/>
      <c r="BB32" s="965"/>
      <c r="BC32" s="965"/>
      <c r="BD32" s="965"/>
      <c r="BE32" s="1020" t="s">
        <v>387</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c r="C33" s="1026"/>
      <c r="D33" s="1026"/>
      <c r="E33" s="1026"/>
      <c r="F33" s="1026"/>
      <c r="G33" s="1026"/>
      <c r="H33" s="1026"/>
      <c r="I33" s="1026"/>
      <c r="J33" s="1026"/>
      <c r="K33" s="1026"/>
      <c r="L33" s="1026"/>
      <c r="M33" s="1026"/>
      <c r="N33" s="1026"/>
      <c r="O33" s="1026"/>
      <c r="P33" s="1027"/>
      <c r="Q33" s="1037"/>
      <c r="R33" s="1038"/>
      <c r="S33" s="1038"/>
      <c r="T33" s="1038"/>
      <c r="U33" s="1038"/>
      <c r="V33" s="1038"/>
      <c r="W33" s="1038"/>
      <c r="X33" s="1038"/>
      <c r="Y33" s="1038"/>
      <c r="Z33" s="1038"/>
      <c r="AA33" s="1038"/>
      <c r="AB33" s="1038"/>
      <c r="AC33" s="1038"/>
      <c r="AD33" s="1038"/>
      <c r="AE33" s="1039"/>
      <c r="AF33" s="1031"/>
      <c r="AG33" s="1032"/>
      <c r="AH33" s="1032"/>
      <c r="AI33" s="1032"/>
      <c r="AJ33" s="1033"/>
      <c r="AK33" s="974"/>
      <c r="AL33" s="965"/>
      <c r="AM33" s="965"/>
      <c r="AN33" s="965"/>
      <c r="AO33" s="965"/>
      <c r="AP33" s="965"/>
      <c r="AQ33" s="965"/>
      <c r="AR33" s="965"/>
      <c r="AS33" s="965"/>
      <c r="AT33" s="965"/>
      <c r="AU33" s="965"/>
      <c r="AV33" s="965"/>
      <c r="AW33" s="965"/>
      <c r="AX33" s="965"/>
      <c r="AY33" s="965"/>
      <c r="AZ33" s="1036"/>
      <c r="BA33" s="1036"/>
      <c r="BB33" s="1036"/>
      <c r="BC33" s="1036"/>
      <c r="BD33" s="1036"/>
      <c r="BE33" s="1020"/>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389</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370</v>
      </c>
      <c r="B63" s="938" t="s">
        <v>390</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115</v>
      </c>
      <c r="AG63" s="953"/>
      <c r="AH63" s="953"/>
      <c r="AI63" s="953"/>
      <c r="AJ63" s="1018"/>
      <c r="AK63" s="1019"/>
      <c r="AL63" s="957"/>
      <c r="AM63" s="957"/>
      <c r="AN63" s="957"/>
      <c r="AO63" s="957"/>
      <c r="AP63" s="953">
        <v>4001</v>
      </c>
      <c r="AQ63" s="953"/>
      <c r="AR63" s="953"/>
      <c r="AS63" s="953"/>
      <c r="AT63" s="953"/>
      <c r="AU63" s="953">
        <v>3305</v>
      </c>
      <c r="AV63" s="953"/>
      <c r="AW63" s="953"/>
      <c r="AX63" s="953"/>
      <c r="AY63" s="953"/>
      <c r="AZ63" s="1013"/>
      <c r="BA63" s="1013"/>
      <c r="BB63" s="1013"/>
      <c r="BC63" s="1013"/>
      <c r="BD63" s="1013"/>
      <c r="BE63" s="954"/>
      <c r="BF63" s="954"/>
      <c r="BG63" s="954"/>
      <c r="BH63" s="954"/>
      <c r="BI63" s="955"/>
      <c r="BJ63" s="1014" t="s">
        <v>112</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392</v>
      </c>
      <c r="B66" s="990"/>
      <c r="C66" s="990"/>
      <c r="D66" s="990"/>
      <c r="E66" s="990"/>
      <c r="F66" s="990"/>
      <c r="G66" s="990"/>
      <c r="H66" s="990"/>
      <c r="I66" s="990"/>
      <c r="J66" s="990"/>
      <c r="K66" s="990"/>
      <c r="L66" s="990"/>
      <c r="M66" s="990"/>
      <c r="N66" s="990"/>
      <c r="O66" s="990"/>
      <c r="P66" s="991"/>
      <c r="Q66" s="995" t="s">
        <v>393</v>
      </c>
      <c r="R66" s="996"/>
      <c r="S66" s="996"/>
      <c r="T66" s="996"/>
      <c r="U66" s="997"/>
      <c r="V66" s="995" t="s">
        <v>394</v>
      </c>
      <c r="W66" s="996"/>
      <c r="X66" s="996"/>
      <c r="Y66" s="996"/>
      <c r="Z66" s="997"/>
      <c r="AA66" s="995" t="s">
        <v>395</v>
      </c>
      <c r="AB66" s="996"/>
      <c r="AC66" s="996"/>
      <c r="AD66" s="996"/>
      <c r="AE66" s="997"/>
      <c r="AF66" s="1001" t="s">
        <v>396</v>
      </c>
      <c r="AG66" s="1002"/>
      <c r="AH66" s="1002"/>
      <c r="AI66" s="1002"/>
      <c r="AJ66" s="1003"/>
      <c r="AK66" s="995" t="s">
        <v>397</v>
      </c>
      <c r="AL66" s="990"/>
      <c r="AM66" s="990"/>
      <c r="AN66" s="990"/>
      <c r="AO66" s="991"/>
      <c r="AP66" s="995" t="s">
        <v>398</v>
      </c>
      <c r="AQ66" s="996"/>
      <c r="AR66" s="996"/>
      <c r="AS66" s="996"/>
      <c r="AT66" s="997"/>
      <c r="AU66" s="995" t="s">
        <v>399</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543</v>
      </c>
      <c r="C68" s="980"/>
      <c r="D68" s="980"/>
      <c r="E68" s="980"/>
      <c r="F68" s="980"/>
      <c r="G68" s="980"/>
      <c r="H68" s="980"/>
      <c r="I68" s="980"/>
      <c r="J68" s="980"/>
      <c r="K68" s="980"/>
      <c r="L68" s="980"/>
      <c r="M68" s="980"/>
      <c r="N68" s="980"/>
      <c r="O68" s="980"/>
      <c r="P68" s="981"/>
      <c r="Q68" s="982">
        <v>854</v>
      </c>
      <c r="R68" s="976"/>
      <c r="S68" s="976"/>
      <c r="T68" s="976"/>
      <c r="U68" s="976"/>
      <c r="V68" s="976">
        <v>801</v>
      </c>
      <c r="W68" s="976"/>
      <c r="X68" s="976"/>
      <c r="Y68" s="976"/>
      <c r="Z68" s="976"/>
      <c r="AA68" s="976">
        <v>53</v>
      </c>
      <c r="AB68" s="976"/>
      <c r="AC68" s="976"/>
      <c r="AD68" s="976"/>
      <c r="AE68" s="976"/>
      <c r="AF68" s="976">
        <v>489</v>
      </c>
      <c r="AG68" s="976"/>
      <c r="AH68" s="976"/>
      <c r="AI68" s="976"/>
      <c r="AJ68" s="976"/>
      <c r="AK68" s="976">
        <v>40</v>
      </c>
      <c r="AL68" s="976"/>
      <c r="AM68" s="976"/>
      <c r="AN68" s="976"/>
      <c r="AO68" s="976"/>
      <c r="AP68" s="976">
        <v>100</v>
      </c>
      <c r="AQ68" s="976"/>
      <c r="AR68" s="976"/>
      <c r="AS68" s="976"/>
      <c r="AT68" s="976"/>
      <c r="AU68" s="965" t="s">
        <v>553</v>
      </c>
      <c r="AV68" s="965"/>
      <c r="AW68" s="965"/>
      <c r="AX68" s="965"/>
      <c r="AY68" s="965"/>
      <c r="AZ68" s="977" t="s">
        <v>552</v>
      </c>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544</v>
      </c>
      <c r="C69" s="969"/>
      <c r="D69" s="969"/>
      <c r="E69" s="969"/>
      <c r="F69" s="969"/>
      <c r="G69" s="969"/>
      <c r="H69" s="969"/>
      <c r="I69" s="969"/>
      <c r="J69" s="969"/>
      <c r="K69" s="969"/>
      <c r="L69" s="969"/>
      <c r="M69" s="969"/>
      <c r="N69" s="969"/>
      <c r="O69" s="969"/>
      <c r="P69" s="970"/>
      <c r="Q69" s="971">
        <v>790</v>
      </c>
      <c r="R69" s="965"/>
      <c r="S69" s="965"/>
      <c r="T69" s="965"/>
      <c r="U69" s="965"/>
      <c r="V69" s="965">
        <v>763</v>
      </c>
      <c r="W69" s="965"/>
      <c r="X69" s="965"/>
      <c r="Y69" s="965"/>
      <c r="Z69" s="965"/>
      <c r="AA69" s="965">
        <v>27</v>
      </c>
      <c r="AB69" s="965"/>
      <c r="AC69" s="965"/>
      <c r="AD69" s="965"/>
      <c r="AE69" s="965"/>
      <c r="AF69" s="965">
        <v>27</v>
      </c>
      <c r="AG69" s="965"/>
      <c r="AH69" s="965"/>
      <c r="AI69" s="965"/>
      <c r="AJ69" s="965"/>
      <c r="AK69" s="965">
        <v>13</v>
      </c>
      <c r="AL69" s="965"/>
      <c r="AM69" s="965"/>
      <c r="AN69" s="965"/>
      <c r="AO69" s="965"/>
      <c r="AP69" s="965">
        <v>87</v>
      </c>
      <c r="AQ69" s="965"/>
      <c r="AR69" s="965"/>
      <c r="AS69" s="965"/>
      <c r="AT69" s="965"/>
      <c r="AU69" s="965" t="s">
        <v>553</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545</v>
      </c>
      <c r="C70" s="969"/>
      <c r="D70" s="969"/>
      <c r="E70" s="969"/>
      <c r="F70" s="969"/>
      <c r="G70" s="969"/>
      <c r="H70" s="969"/>
      <c r="I70" s="969"/>
      <c r="J70" s="969"/>
      <c r="K70" s="969"/>
      <c r="L70" s="969"/>
      <c r="M70" s="969"/>
      <c r="N70" s="969"/>
      <c r="O70" s="969"/>
      <c r="P70" s="970"/>
      <c r="Q70" s="971">
        <v>653</v>
      </c>
      <c r="R70" s="965"/>
      <c r="S70" s="965"/>
      <c r="T70" s="965"/>
      <c r="U70" s="965"/>
      <c r="V70" s="965">
        <v>616</v>
      </c>
      <c r="W70" s="965"/>
      <c r="X70" s="965"/>
      <c r="Y70" s="965"/>
      <c r="Z70" s="965"/>
      <c r="AA70" s="965">
        <v>37</v>
      </c>
      <c r="AB70" s="965"/>
      <c r="AC70" s="965"/>
      <c r="AD70" s="965"/>
      <c r="AE70" s="965"/>
      <c r="AF70" s="965">
        <v>37</v>
      </c>
      <c r="AG70" s="965"/>
      <c r="AH70" s="965"/>
      <c r="AI70" s="965"/>
      <c r="AJ70" s="965"/>
      <c r="AK70" s="965">
        <v>69</v>
      </c>
      <c r="AL70" s="965"/>
      <c r="AM70" s="965"/>
      <c r="AN70" s="965"/>
      <c r="AO70" s="965"/>
      <c r="AP70" s="965">
        <v>40</v>
      </c>
      <c r="AQ70" s="965"/>
      <c r="AR70" s="965"/>
      <c r="AS70" s="965"/>
      <c r="AT70" s="965"/>
      <c r="AU70" s="965">
        <v>3</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546</v>
      </c>
      <c r="C71" s="969"/>
      <c r="D71" s="969"/>
      <c r="E71" s="969"/>
      <c r="F71" s="969"/>
      <c r="G71" s="969"/>
      <c r="H71" s="969"/>
      <c r="I71" s="969"/>
      <c r="J71" s="969"/>
      <c r="K71" s="969"/>
      <c r="L71" s="969"/>
      <c r="M71" s="969"/>
      <c r="N71" s="969"/>
      <c r="O71" s="969"/>
      <c r="P71" s="970"/>
      <c r="Q71" s="971">
        <v>1296</v>
      </c>
      <c r="R71" s="965"/>
      <c r="S71" s="965"/>
      <c r="T71" s="965"/>
      <c r="U71" s="965"/>
      <c r="V71" s="965">
        <v>1257</v>
      </c>
      <c r="W71" s="965"/>
      <c r="X71" s="965"/>
      <c r="Y71" s="965"/>
      <c r="Z71" s="965"/>
      <c r="AA71" s="965">
        <v>39</v>
      </c>
      <c r="AB71" s="965"/>
      <c r="AC71" s="965"/>
      <c r="AD71" s="965"/>
      <c r="AE71" s="965"/>
      <c r="AF71" s="965">
        <v>39</v>
      </c>
      <c r="AG71" s="965"/>
      <c r="AH71" s="965"/>
      <c r="AI71" s="965"/>
      <c r="AJ71" s="965"/>
      <c r="AK71" s="965" t="s">
        <v>553</v>
      </c>
      <c r="AL71" s="965"/>
      <c r="AM71" s="965"/>
      <c r="AN71" s="965"/>
      <c r="AO71" s="965"/>
      <c r="AP71" s="965">
        <v>1389</v>
      </c>
      <c r="AQ71" s="965"/>
      <c r="AR71" s="965"/>
      <c r="AS71" s="965"/>
      <c r="AT71" s="965"/>
      <c r="AU71" s="965">
        <v>236</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547</v>
      </c>
      <c r="C72" s="969"/>
      <c r="D72" s="969"/>
      <c r="E72" s="969"/>
      <c r="F72" s="969"/>
      <c r="G72" s="969"/>
      <c r="H72" s="969"/>
      <c r="I72" s="969"/>
      <c r="J72" s="969"/>
      <c r="K72" s="969"/>
      <c r="L72" s="969"/>
      <c r="M72" s="969"/>
      <c r="N72" s="969"/>
      <c r="O72" s="969"/>
      <c r="P72" s="970"/>
      <c r="Q72" s="971">
        <v>94</v>
      </c>
      <c r="R72" s="965"/>
      <c r="S72" s="965"/>
      <c r="T72" s="965"/>
      <c r="U72" s="965"/>
      <c r="V72" s="965">
        <v>79</v>
      </c>
      <c r="W72" s="965"/>
      <c r="X72" s="965"/>
      <c r="Y72" s="965"/>
      <c r="Z72" s="965"/>
      <c r="AA72" s="965">
        <v>15</v>
      </c>
      <c r="AB72" s="965"/>
      <c r="AC72" s="965"/>
      <c r="AD72" s="965"/>
      <c r="AE72" s="965"/>
      <c r="AF72" s="965">
        <v>15</v>
      </c>
      <c r="AG72" s="965"/>
      <c r="AH72" s="965"/>
      <c r="AI72" s="965"/>
      <c r="AJ72" s="965"/>
      <c r="AK72" s="965">
        <v>17</v>
      </c>
      <c r="AL72" s="965"/>
      <c r="AM72" s="965"/>
      <c r="AN72" s="965"/>
      <c r="AO72" s="965"/>
      <c r="AP72" s="965" t="s">
        <v>553</v>
      </c>
      <c r="AQ72" s="965"/>
      <c r="AR72" s="965"/>
      <c r="AS72" s="965"/>
      <c r="AT72" s="965"/>
      <c r="AU72" s="965" t="s">
        <v>553</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548</v>
      </c>
      <c r="C73" s="969"/>
      <c r="D73" s="969"/>
      <c r="E73" s="969"/>
      <c r="F73" s="969"/>
      <c r="G73" s="969"/>
      <c r="H73" s="969"/>
      <c r="I73" s="969"/>
      <c r="J73" s="969"/>
      <c r="K73" s="969"/>
      <c r="L73" s="969"/>
      <c r="M73" s="969"/>
      <c r="N73" s="969"/>
      <c r="O73" s="969"/>
      <c r="P73" s="970"/>
      <c r="Q73" s="971">
        <v>220</v>
      </c>
      <c r="R73" s="965"/>
      <c r="S73" s="965"/>
      <c r="T73" s="965"/>
      <c r="U73" s="965"/>
      <c r="V73" s="965">
        <v>216</v>
      </c>
      <c r="W73" s="965"/>
      <c r="X73" s="965"/>
      <c r="Y73" s="965"/>
      <c r="Z73" s="965"/>
      <c r="AA73" s="965">
        <v>4</v>
      </c>
      <c r="AB73" s="965"/>
      <c r="AC73" s="965"/>
      <c r="AD73" s="965"/>
      <c r="AE73" s="965"/>
      <c r="AF73" s="965">
        <v>676</v>
      </c>
      <c r="AG73" s="965"/>
      <c r="AH73" s="965"/>
      <c r="AI73" s="965"/>
      <c r="AJ73" s="965"/>
      <c r="AK73" s="965" t="s">
        <v>553</v>
      </c>
      <c r="AL73" s="965"/>
      <c r="AM73" s="965"/>
      <c r="AN73" s="965"/>
      <c r="AO73" s="965"/>
      <c r="AP73" s="965" t="s">
        <v>553</v>
      </c>
      <c r="AQ73" s="965"/>
      <c r="AR73" s="965"/>
      <c r="AS73" s="965"/>
      <c r="AT73" s="965"/>
      <c r="AU73" s="965" t="s">
        <v>553</v>
      </c>
      <c r="AV73" s="965"/>
      <c r="AW73" s="965"/>
      <c r="AX73" s="965"/>
      <c r="AY73" s="965"/>
      <c r="AZ73" s="966" t="s">
        <v>552</v>
      </c>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549</v>
      </c>
      <c r="C74" s="969"/>
      <c r="D74" s="969"/>
      <c r="E74" s="969"/>
      <c r="F74" s="969"/>
      <c r="G74" s="969"/>
      <c r="H74" s="969"/>
      <c r="I74" s="969"/>
      <c r="J74" s="969"/>
      <c r="K74" s="969"/>
      <c r="L74" s="969"/>
      <c r="M74" s="969"/>
      <c r="N74" s="969"/>
      <c r="O74" s="969"/>
      <c r="P74" s="970"/>
      <c r="Q74" s="971">
        <v>10681</v>
      </c>
      <c r="R74" s="965"/>
      <c r="S74" s="965"/>
      <c r="T74" s="965"/>
      <c r="U74" s="965"/>
      <c r="V74" s="965">
        <v>10557</v>
      </c>
      <c r="W74" s="965"/>
      <c r="X74" s="965"/>
      <c r="Y74" s="965"/>
      <c r="Z74" s="965"/>
      <c r="AA74" s="965">
        <v>124</v>
      </c>
      <c r="AB74" s="965"/>
      <c r="AC74" s="965"/>
      <c r="AD74" s="965"/>
      <c r="AE74" s="965"/>
      <c r="AF74" s="965">
        <v>124</v>
      </c>
      <c r="AG74" s="965"/>
      <c r="AH74" s="965"/>
      <c r="AI74" s="965"/>
      <c r="AJ74" s="965"/>
      <c r="AK74" s="965">
        <v>2910</v>
      </c>
      <c r="AL74" s="965"/>
      <c r="AM74" s="965"/>
      <c r="AN74" s="965"/>
      <c r="AO74" s="965"/>
      <c r="AP74" s="965" t="s">
        <v>553</v>
      </c>
      <c r="AQ74" s="965"/>
      <c r="AR74" s="965"/>
      <c r="AS74" s="965"/>
      <c r="AT74" s="965"/>
      <c r="AU74" s="965" t="s">
        <v>553</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550</v>
      </c>
      <c r="C75" s="969"/>
      <c r="D75" s="969"/>
      <c r="E75" s="969"/>
      <c r="F75" s="969"/>
      <c r="G75" s="969"/>
      <c r="H75" s="969"/>
      <c r="I75" s="969"/>
      <c r="J75" s="969"/>
      <c r="K75" s="969"/>
      <c r="L75" s="969"/>
      <c r="M75" s="969"/>
      <c r="N75" s="969"/>
      <c r="O75" s="969"/>
      <c r="P75" s="970"/>
      <c r="Q75" s="972">
        <v>5273</v>
      </c>
      <c r="R75" s="973"/>
      <c r="S75" s="973"/>
      <c r="T75" s="973"/>
      <c r="U75" s="974"/>
      <c r="V75" s="975">
        <v>5224</v>
      </c>
      <c r="W75" s="973"/>
      <c r="X75" s="973"/>
      <c r="Y75" s="973"/>
      <c r="Z75" s="974"/>
      <c r="AA75" s="975">
        <v>49</v>
      </c>
      <c r="AB75" s="973"/>
      <c r="AC75" s="973"/>
      <c r="AD75" s="973"/>
      <c r="AE75" s="974"/>
      <c r="AF75" s="975">
        <v>49</v>
      </c>
      <c r="AG75" s="973"/>
      <c r="AH75" s="973"/>
      <c r="AI75" s="973"/>
      <c r="AJ75" s="974"/>
      <c r="AK75" s="975">
        <v>3719</v>
      </c>
      <c r="AL75" s="973"/>
      <c r="AM75" s="973"/>
      <c r="AN75" s="973"/>
      <c r="AO75" s="974"/>
      <c r="AP75" s="965" t="s">
        <v>553</v>
      </c>
      <c r="AQ75" s="965"/>
      <c r="AR75" s="965"/>
      <c r="AS75" s="965"/>
      <c r="AT75" s="965"/>
      <c r="AU75" s="965" t="s">
        <v>553</v>
      </c>
      <c r="AV75" s="965"/>
      <c r="AW75" s="965"/>
      <c r="AX75" s="965"/>
      <c r="AY75" s="965"/>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551</v>
      </c>
      <c r="C76" s="969"/>
      <c r="D76" s="969"/>
      <c r="E76" s="969"/>
      <c r="F76" s="969"/>
      <c r="G76" s="969"/>
      <c r="H76" s="969"/>
      <c r="I76" s="969"/>
      <c r="J76" s="969"/>
      <c r="K76" s="969"/>
      <c r="L76" s="969"/>
      <c r="M76" s="969"/>
      <c r="N76" s="969"/>
      <c r="O76" s="969"/>
      <c r="P76" s="970"/>
      <c r="Q76" s="972">
        <v>696752</v>
      </c>
      <c r="R76" s="973"/>
      <c r="S76" s="973"/>
      <c r="T76" s="973"/>
      <c r="U76" s="974"/>
      <c r="V76" s="975">
        <v>677833</v>
      </c>
      <c r="W76" s="973"/>
      <c r="X76" s="973"/>
      <c r="Y76" s="973"/>
      <c r="Z76" s="974"/>
      <c r="AA76" s="975">
        <v>18919</v>
      </c>
      <c r="AB76" s="973"/>
      <c r="AC76" s="973"/>
      <c r="AD76" s="973"/>
      <c r="AE76" s="974"/>
      <c r="AF76" s="975">
        <v>18919</v>
      </c>
      <c r="AG76" s="973"/>
      <c r="AH76" s="973"/>
      <c r="AI76" s="973"/>
      <c r="AJ76" s="974"/>
      <c r="AK76" s="975">
        <v>3742</v>
      </c>
      <c r="AL76" s="973"/>
      <c r="AM76" s="973"/>
      <c r="AN76" s="973"/>
      <c r="AO76" s="974"/>
      <c r="AP76" s="965" t="s">
        <v>553</v>
      </c>
      <c r="AQ76" s="965"/>
      <c r="AR76" s="965"/>
      <c r="AS76" s="965"/>
      <c r="AT76" s="965"/>
      <c r="AU76" s="965" t="s">
        <v>553</v>
      </c>
      <c r="AV76" s="965"/>
      <c r="AW76" s="965"/>
      <c r="AX76" s="965"/>
      <c r="AY76" s="965"/>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370</v>
      </c>
      <c r="B88" s="938" t="s">
        <v>400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20375</v>
      </c>
      <c r="AG88" s="953"/>
      <c r="AH88" s="953"/>
      <c r="AI88" s="953"/>
      <c r="AJ88" s="953"/>
      <c r="AK88" s="957"/>
      <c r="AL88" s="957"/>
      <c r="AM88" s="957"/>
      <c r="AN88" s="957"/>
      <c r="AO88" s="957"/>
      <c r="AP88" s="953">
        <v>1616</v>
      </c>
      <c r="AQ88" s="953"/>
      <c r="AR88" s="953"/>
      <c r="AS88" s="953"/>
      <c r="AT88" s="953"/>
      <c r="AU88" s="953">
        <v>239</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938" t="s">
        <v>401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402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403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409</v>
      </c>
      <c r="AB109" s="886"/>
      <c r="AC109" s="886"/>
      <c r="AD109" s="886"/>
      <c r="AE109" s="887"/>
      <c r="AF109" s="888" t="s">
        <v>287</v>
      </c>
      <c r="AG109" s="886"/>
      <c r="AH109" s="886"/>
      <c r="AI109" s="886"/>
      <c r="AJ109" s="887"/>
      <c r="AK109" s="888" t="s">
        <v>286</v>
      </c>
      <c r="AL109" s="886"/>
      <c r="AM109" s="886"/>
      <c r="AN109" s="886"/>
      <c r="AO109" s="887"/>
      <c r="AP109" s="888" t="s">
        <v>410</v>
      </c>
      <c r="AQ109" s="886"/>
      <c r="AR109" s="886"/>
      <c r="AS109" s="886"/>
      <c r="AT109" s="917"/>
      <c r="AU109" s="885" t="s">
        <v>408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409</v>
      </c>
      <c r="BR109" s="886"/>
      <c r="BS109" s="886"/>
      <c r="BT109" s="886"/>
      <c r="BU109" s="887"/>
      <c r="BV109" s="888" t="s">
        <v>287</v>
      </c>
      <c r="BW109" s="886"/>
      <c r="BX109" s="886"/>
      <c r="BY109" s="886"/>
      <c r="BZ109" s="887"/>
      <c r="CA109" s="888" t="s">
        <v>286</v>
      </c>
      <c r="CB109" s="886"/>
      <c r="CC109" s="886"/>
      <c r="CD109" s="886"/>
      <c r="CE109" s="887"/>
      <c r="CF109" s="926" t="s">
        <v>410</v>
      </c>
      <c r="CG109" s="926"/>
      <c r="CH109" s="926"/>
      <c r="CI109" s="926"/>
      <c r="CJ109" s="926"/>
      <c r="CK109" s="888" t="s">
        <v>411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409</v>
      </c>
      <c r="DH109" s="886"/>
      <c r="DI109" s="886"/>
      <c r="DJ109" s="886"/>
      <c r="DK109" s="887"/>
      <c r="DL109" s="888" t="s">
        <v>287</v>
      </c>
      <c r="DM109" s="886"/>
      <c r="DN109" s="886"/>
      <c r="DO109" s="886"/>
      <c r="DP109" s="887"/>
      <c r="DQ109" s="888" t="s">
        <v>286</v>
      </c>
      <c r="DR109" s="886"/>
      <c r="DS109" s="886"/>
      <c r="DT109" s="886"/>
      <c r="DU109" s="887"/>
      <c r="DV109" s="888" t="s">
        <v>410</v>
      </c>
      <c r="DW109" s="886"/>
      <c r="DX109" s="886"/>
      <c r="DY109" s="886"/>
      <c r="DZ109" s="917"/>
    </row>
    <row r="110" spans="1:131" s="197" customFormat="1" ht="26.25" customHeight="1">
      <c r="A110" s="755" t="s">
        <v>412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215031</v>
      </c>
      <c r="AB110" s="871"/>
      <c r="AC110" s="871"/>
      <c r="AD110" s="871"/>
      <c r="AE110" s="872"/>
      <c r="AF110" s="873">
        <v>223094</v>
      </c>
      <c r="AG110" s="871"/>
      <c r="AH110" s="871"/>
      <c r="AI110" s="871"/>
      <c r="AJ110" s="872"/>
      <c r="AK110" s="873">
        <v>242354</v>
      </c>
      <c r="AL110" s="871"/>
      <c r="AM110" s="871"/>
      <c r="AN110" s="871"/>
      <c r="AO110" s="872"/>
      <c r="AP110" s="874">
        <v>4.7</v>
      </c>
      <c r="AQ110" s="875"/>
      <c r="AR110" s="875"/>
      <c r="AS110" s="875"/>
      <c r="AT110" s="876"/>
      <c r="AU110" s="918" t="s">
        <v>61</v>
      </c>
      <c r="AV110" s="919"/>
      <c r="AW110" s="919"/>
      <c r="AX110" s="919"/>
      <c r="AY110" s="920"/>
      <c r="AZ110" s="814" t="s">
        <v>413</v>
      </c>
      <c r="BA110" s="756"/>
      <c r="BB110" s="756"/>
      <c r="BC110" s="756"/>
      <c r="BD110" s="756"/>
      <c r="BE110" s="756"/>
      <c r="BF110" s="756"/>
      <c r="BG110" s="756"/>
      <c r="BH110" s="756"/>
      <c r="BI110" s="756"/>
      <c r="BJ110" s="756"/>
      <c r="BK110" s="756"/>
      <c r="BL110" s="756"/>
      <c r="BM110" s="756"/>
      <c r="BN110" s="756"/>
      <c r="BO110" s="756"/>
      <c r="BP110" s="757"/>
      <c r="BQ110" s="797">
        <v>3182104</v>
      </c>
      <c r="BR110" s="798"/>
      <c r="BS110" s="798"/>
      <c r="BT110" s="798"/>
      <c r="BU110" s="798"/>
      <c r="BV110" s="798">
        <v>3007486</v>
      </c>
      <c r="BW110" s="798"/>
      <c r="BX110" s="798"/>
      <c r="BY110" s="798"/>
      <c r="BZ110" s="798"/>
      <c r="CA110" s="798">
        <v>2812504</v>
      </c>
      <c r="CB110" s="798"/>
      <c r="CC110" s="798"/>
      <c r="CD110" s="798"/>
      <c r="CE110" s="798"/>
      <c r="CF110" s="859">
        <v>54.9</v>
      </c>
      <c r="CG110" s="860"/>
      <c r="CH110" s="860"/>
      <c r="CI110" s="860"/>
      <c r="CJ110" s="860"/>
      <c r="CK110" s="914" t="s">
        <v>414</v>
      </c>
      <c r="CL110" s="862"/>
      <c r="CM110" s="867" t="s">
        <v>415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c r="A111" s="776" t="s">
        <v>416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417</v>
      </c>
      <c r="BA111" s="766"/>
      <c r="BB111" s="766"/>
      <c r="BC111" s="766"/>
      <c r="BD111" s="766"/>
      <c r="BE111" s="766"/>
      <c r="BF111" s="766"/>
      <c r="BG111" s="766"/>
      <c r="BH111" s="766"/>
      <c r="BI111" s="766"/>
      <c r="BJ111" s="766"/>
      <c r="BK111" s="766"/>
      <c r="BL111" s="766"/>
      <c r="BM111" s="766"/>
      <c r="BN111" s="766"/>
      <c r="BO111" s="766"/>
      <c r="BP111" s="767"/>
      <c r="BQ111" s="768" t="s">
        <v>112</v>
      </c>
      <c r="BR111" s="769"/>
      <c r="BS111" s="769"/>
      <c r="BT111" s="769"/>
      <c r="BU111" s="769"/>
      <c r="BV111" s="769" t="s">
        <v>112</v>
      </c>
      <c r="BW111" s="769"/>
      <c r="BX111" s="769"/>
      <c r="BY111" s="769"/>
      <c r="BZ111" s="769"/>
      <c r="CA111" s="769" t="s">
        <v>112</v>
      </c>
      <c r="CB111" s="769"/>
      <c r="CC111" s="769"/>
      <c r="CD111" s="769"/>
      <c r="CE111" s="769"/>
      <c r="CF111" s="846" t="s">
        <v>112</v>
      </c>
      <c r="CG111" s="847"/>
      <c r="CH111" s="847"/>
      <c r="CI111" s="847"/>
      <c r="CJ111" s="847"/>
      <c r="CK111" s="915"/>
      <c r="CL111" s="864"/>
      <c r="CM111" s="801" t="s">
        <v>418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419</v>
      </c>
      <c r="B112" s="901"/>
      <c r="C112" s="766" t="s">
        <v>420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421</v>
      </c>
      <c r="BA112" s="766"/>
      <c r="BB112" s="766"/>
      <c r="BC112" s="766"/>
      <c r="BD112" s="766"/>
      <c r="BE112" s="766"/>
      <c r="BF112" s="766"/>
      <c r="BG112" s="766"/>
      <c r="BH112" s="766"/>
      <c r="BI112" s="766"/>
      <c r="BJ112" s="766"/>
      <c r="BK112" s="766"/>
      <c r="BL112" s="766"/>
      <c r="BM112" s="766"/>
      <c r="BN112" s="766"/>
      <c r="BO112" s="766"/>
      <c r="BP112" s="767"/>
      <c r="BQ112" s="768">
        <v>3317543</v>
      </c>
      <c r="BR112" s="769"/>
      <c r="BS112" s="769"/>
      <c r="BT112" s="769"/>
      <c r="BU112" s="769"/>
      <c r="BV112" s="769">
        <v>3323675</v>
      </c>
      <c r="BW112" s="769"/>
      <c r="BX112" s="769"/>
      <c r="BY112" s="769"/>
      <c r="BZ112" s="769"/>
      <c r="CA112" s="769">
        <v>3304886</v>
      </c>
      <c r="CB112" s="769"/>
      <c r="CC112" s="769"/>
      <c r="CD112" s="769"/>
      <c r="CE112" s="769"/>
      <c r="CF112" s="846">
        <v>64.599999999999994</v>
      </c>
      <c r="CG112" s="847"/>
      <c r="CH112" s="847"/>
      <c r="CI112" s="847"/>
      <c r="CJ112" s="847"/>
      <c r="CK112" s="915"/>
      <c r="CL112" s="864"/>
      <c r="CM112" s="801" t="s">
        <v>422</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112</v>
      </c>
      <c r="DH112" s="769"/>
      <c r="DI112" s="769"/>
      <c r="DJ112" s="769"/>
      <c r="DK112" s="769"/>
      <c r="DL112" s="769" t="s">
        <v>112</v>
      </c>
      <c r="DM112" s="769"/>
      <c r="DN112" s="769"/>
      <c r="DO112" s="769"/>
      <c r="DP112" s="769"/>
      <c r="DQ112" s="769" t="s">
        <v>112</v>
      </c>
      <c r="DR112" s="769"/>
      <c r="DS112" s="769"/>
      <c r="DT112" s="769"/>
      <c r="DU112" s="769"/>
      <c r="DV112" s="821" t="s">
        <v>112</v>
      </c>
      <c r="DW112" s="821"/>
      <c r="DX112" s="821"/>
      <c r="DY112" s="821"/>
      <c r="DZ112" s="822"/>
    </row>
    <row r="113" spans="1:130" s="197" customFormat="1" ht="26.25" customHeight="1">
      <c r="A113" s="902"/>
      <c r="B113" s="903"/>
      <c r="C113" s="766" t="s">
        <v>423</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228165</v>
      </c>
      <c r="AB113" s="907"/>
      <c r="AC113" s="907"/>
      <c r="AD113" s="907"/>
      <c r="AE113" s="908"/>
      <c r="AF113" s="909">
        <v>243452</v>
      </c>
      <c r="AG113" s="907"/>
      <c r="AH113" s="907"/>
      <c r="AI113" s="907"/>
      <c r="AJ113" s="908"/>
      <c r="AK113" s="909">
        <v>253415</v>
      </c>
      <c r="AL113" s="907"/>
      <c r="AM113" s="907"/>
      <c r="AN113" s="907"/>
      <c r="AO113" s="908"/>
      <c r="AP113" s="910">
        <v>4.9000000000000004</v>
      </c>
      <c r="AQ113" s="911"/>
      <c r="AR113" s="911"/>
      <c r="AS113" s="911"/>
      <c r="AT113" s="912"/>
      <c r="AU113" s="921"/>
      <c r="AV113" s="922"/>
      <c r="AW113" s="922"/>
      <c r="AX113" s="922"/>
      <c r="AY113" s="923"/>
      <c r="AZ113" s="765" t="s">
        <v>424</v>
      </c>
      <c r="BA113" s="766"/>
      <c r="BB113" s="766"/>
      <c r="BC113" s="766"/>
      <c r="BD113" s="766"/>
      <c r="BE113" s="766"/>
      <c r="BF113" s="766"/>
      <c r="BG113" s="766"/>
      <c r="BH113" s="766"/>
      <c r="BI113" s="766"/>
      <c r="BJ113" s="766"/>
      <c r="BK113" s="766"/>
      <c r="BL113" s="766"/>
      <c r="BM113" s="766"/>
      <c r="BN113" s="766"/>
      <c r="BO113" s="766"/>
      <c r="BP113" s="767"/>
      <c r="BQ113" s="768">
        <v>302700</v>
      </c>
      <c r="BR113" s="769"/>
      <c r="BS113" s="769"/>
      <c r="BT113" s="769"/>
      <c r="BU113" s="769"/>
      <c r="BV113" s="769">
        <v>298020</v>
      </c>
      <c r="BW113" s="769"/>
      <c r="BX113" s="769"/>
      <c r="BY113" s="769"/>
      <c r="BZ113" s="769"/>
      <c r="CA113" s="769">
        <v>280943</v>
      </c>
      <c r="CB113" s="769"/>
      <c r="CC113" s="769"/>
      <c r="CD113" s="769"/>
      <c r="CE113" s="769"/>
      <c r="CF113" s="846">
        <v>5.5</v>
      </c>
      <c r="CG113" s="847"/>
      <c r="CH113" s="847"/>
      <c r="CI113" s="847"/>
      <c r="CJ113" s="847"/>
      <c r="CK113" s="915"/>
      <c r="CL113" s="864"/>
      <c r="CM113" s="801" t="s">
        <v>425</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112</v>
      </c>
      <c r="DH113" s="782"/>
      <c r="DI113" s="782"/>
      <c r="DJ113" s="782"/>
      <c r="DK113" s="783"/>
      <c r="DL113" s="784" t="s">
        <v>112</v>
      </c>
      <c r="DM113" s="782"/>
      <c r="DN113" s="782"/>
      <c r="DO113" s="782"/>
      <c r="DP113" s="783"/>
      <c r="DQ113" s="784" t="s">
        <v>112</v>
      </c>
      <c r="DR113" s="782"/>
      <c r="DS113" s="782"/>
      <c r="DT113" s="782"/>
      <c r="DU113" s="783"/>
      <c r="DV113" s="752" t="s">
        <v>112</v>
      </c>
      <c r="DW113" s="753"/>
      <c r="DX113" s="753"/>
      <c r="DY113" s="753"/>
      <c r="DZ113" s="754"/>
    </row>
    <row r="114" spans="1:130" s="197" customFormat="1" ht="26.25" customHeight="1">
      <c r="A114" s="902"/>
      <c r="B114" s="903"/>
      <c r="C114" s="766" t="s">
        <v>426</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19234</v>
      </c>
      <c r="AB114" s="782"/>
      <c r="AC114" s="782"/>
      <c r="AD114" s="782"/>
      <c r="AE114" s="783"/>
      <c r="AF114" s="784">
        <v>18519</v>
      </c>
      <c r="AG114" s="782"/>
      <c r="AH114" s="782"/>
      <c r="AI114" s="782"/>
      <c r="AJ114" s="783"/>
      <c r="AK114" s="784">
        <v>33222</v>
      </c>
      <c r="AL114" s="782"/>
      <c r="AM114" s="782"/>
      <c r="AN114" s="782"/>
      <c r="AO114" s="783"/>
      <c r="AP114" s="752">
        <v>0.6</v>
      </c>
      <c r="AQ114" s="753"/>
      <c r="AR114" s="753"/>
      <c r="AS114" s="753"/>
      <c r="AT114" s="754"/>
      <c r="AU114" s="921"/>
      <c r="AV114" s="922"/>
      <c r="AW114" s="922"/>
      <c r="AX114" s="922"/>
      <c r="AY114" s="923"/>
      <c r="AZ114" s="765" t="s">
        <v>427</v>
      </c>
      <c r="BA114" s="766"/>
      <c r="BB114" s="766"/>
      <c r="BC114" s="766"/>
      <c r="BD114" s="766"/>
      <c r="BE114" s="766"/>
      <c r="BF114" s="766"/>
      <c r="BG114" s="766"/>
      <c r="BH114" s="766"/>
      <c r="BI114" s="766"/>
      <c r="BJ114" s="766"/>
      <c r="BK114" s="766"/>
      <c r="BL114" s="766"/>
      <c r="BM114" s="766"/>
      <c r="BN114" s="766"/>
      <c r="BO114" s="766"/>
      <c r="BP114" s="767"/>
      <c r="BQ114" s="768">
        <v>1623946</v>
      </c>
      <c r="BR114" s="769"/>
      <c r="BS114" s="769"/>
      <c r="BT114" s="769"/>
      <c r="BU114" s="769"/>
      <c r="BV114" s="769">
        <v>1637984</v>
      </c>
      <c r="BW114" s="769"/>
      <c r="BX114" s="769"/>
      <c r="BY114" s="769"/>
      <c r="BZ114" s="769"/>
      <c r="CA114" s="769">
        <v>1618278</v>
      </c>
      <c r="CB114" s="769"/>
      <c r="CC114" s="769"/>
      <c r="CD114" s="769"/>
      <c r="CE114" s="769"/>
      <c r="CF114" s="846">
        <v>31.6</v>
      </c>
      <c r="CG114" s="847"/>
      <c r="CH114" s="847"/>
      <c r="CI114" s="847"/>
      <c r="CJ114" s="847"/>
      <c r="CK114" s="915"/>
      <c r="CL114" s="864"/>
      <c r="CM114" s="801" t="s">
        <v>428</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112</v>
      </c>
      <c r="DH114" s="782"/>
      <c r="DI114" s="782"/>
      <c r="DJ114" s="782"/>
      <c r="DK114" s="783"/>
      <c r="DL114" s="784" t="s">
        <v>112</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c r="A115" s="902"/>
      <c r="B115" s="903"/>
      <c r="C115" s="766" t="s">
        <v>429</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t="s">
        <v>112</v>
      </c>
      <c r="AB115" s="907"/>
      <c r="AC115" s="907"/>
      <c r="AD115" s="907"/>
      <c r="AE115" s="908"/>
      <c r="AF115" s="909" t="s">
        <v>112</v>
      </c>
      <c r="AG115" s="907"/>
      <c r="AH115" s="907"/>
      <c r="AI115" s="907"/>
      <c r="AJ115" s="908"/>
      <c r="AK115" s="909" t="s">
        <v>112</v>
      </c>
      <c r="AL115" s="907"/>
      <c r="AM115" s="907"/>
      <c r="AN115" s="907"/>
      <c r="AO115" s="908"/>
      <c r="AP115" s="910" t="s">
        <v>112</v>
      </c>
      <c r="AQ115" s="911"/>
      <c r="AR115" s="911"/>
      <c r="AS115" s="911"/>
      <c r="AT115" s="912"/>
      <c r="AU115" s="921"/>
      <c r="AV115" s="922"/>
      <c r="AW115" s="922"/>
      <c r="AX115" s="922"/>
      <c r="AY115" s="923"/>
      <c r="AZ115" s="765" t="s">
        <v>430</v>
      </c>
      <c r="BA115" s="766"/>
      <c r="BB115" s="766"/>
      <c r="BC115" s="766"/>
      <c r="BD115" s="766"/>
      <c r="BE115" s="766"/>
      <c r="BF115" s="766"/>
      <c r="BG115" s="766"/>
      <c r="BH115" s="766"/>
      <c r="BI115" s="766"/>
      <c r="BJ115" s="766"/>
      <c r="BK115" s="766"/>
      <c r="BL115" s="766"/>
      <c r="BM115" s="766"/>
      <c r="BN115" s="766"/>
      <c r="BO115" s="766"/>
      <c r="BP115" s="767"/>
      <c r="BQ115" s="768" t="s">
        <v>112</v>
      </c>
      <c r="BR115" s="769"/>
      <c r="BS115" s="769"/>
      <c r="BT115" s="769"/>
      <c r="BU115" s="769"/>
      <c r="BV115" s="769" t="s">
        <v>112</v>
      </c>
      <c r="BW115" s="769"/>
      <c r="BX115" s="769"/>
      <c r="BY115" s="769"/>
      <c r="BZ115" s="769"/>
      <c r="CA115" s="769" t="s">
        <v>112</v>
      </c>
      <c r="CB115" s="769"/>
      <c r="CC115" s="769"/>
      <c r="CD115" s="769"/>
      <c r="CE115" s="769"/>
      <c r="CF115" s="846" t="s">
        <v>112</v>
      </c>
      <c r="CG115" s="847"/>
      <c r="CH115" s="847"/>
      <c r="CI115" s="847"/>
      <c r="CJ115" s="847"/>
      <c r="CK115" s="915"/>
      <c r="CL115" s="864"/>
      <c r="CM115" s="765" t="s">
        <v>431</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112</v>
      </c>
      <c r="DH115" s="782"/>
      <c r="DI115" s="782"/>
      <c r="DJ115" s="782"/>
      <c r="DK115" s="783"/>
      <c r="DL115" s="784" t="s">
        <v>112</v>
      </c>
      <c r="DM115" s="782"/>
      <c r="DN115" s="782"/>
      <c r="DO115" s="782"/>
      <c r="DP115" s="783"/>
      <c r="DQ115" s="784" t="s">
        <v>112</v>
      </c>
      <c r="DR115" s="782"/>
      <c r="DS115" s="782"/>
      <c r="DT115" s="782"/>
      <c r="DU115" s="783"/>
      <c r="DV115" s="752" t="s">
        <v>112</v>
      </c>
      <c r="DW115" s="753"/>
      <c r="DX115" s="753"/>
      <c r="DY115" s="753"/>
      <c r="DZ115" s="754"/>
    </row>
    <row r="116" spans="1:130" s="197" customFormat="1" ht="26.25" customHeight="1">
      <c r="A116" s="904"/>
      <c r="B116" s="905"/>
      <c r="C116" s="844" t="s">
        <v>432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112</v>
      </c>
      <c r="AB116" s="782"/>
      <c r="AC116" s="782"/>
      <c r="AD116" s="782"/>
      <c r="AE116" s="783"/>
      <c r="AF116" s="784" t="s">
        <v>112</v>
      </c>
      <c r="AG116" s="782"/>
      <c r="AH116" s="782"/>
      <c r="AI116" s="782"/>
      <c r="AJ116" s="783"/>
      <c r="AK116" s="784" t="s">
        <v>112</v>
      </c>
      <c r="AL116" s="782"/>
      <c r="AM116" s="782"/>
      <c r="AN116" s="782"/>
      <c r="AO116" s="783"/>
      <c r="AP116" s="752" t="s">
        <v>112</v>
      </c>
      <c r="AQ116" s="753"/>
      <c r="AR116" s="753"/>
      <c r="AS116" s="753"/>
      <c r="AT116" s="754"/>
      <c r="AU116" s="921"/>
      <c r="AV116" s="922"/>
      <c r="AW116" s="922"/>
      <c r="AX116" s="922"/>
      <c r="AY116" s="923"/>
      <c r="AZ116" s="765" t="s">
        <v>433</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434</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112</v>
      </c>
      <c r="DH116" s="782"/>
      <c r="DI116" s="782"/>
      <c r="DJ116" s="782"/>
      <c r="DK116" s="783"/>
      <c r="DL116" s="784" t="s">
        <v>112</v>
      </c>
      <c r="DM116" s="782"/>
      <c r="DN116" s="782"/>
      <c r="DO116" s="782"/>
      <c r="DP116" s="783"/>
      <c r="DQ116" s="784" t="s">
        <v>112</v>
      </c>
      <c r="DR116" s="782"/>
      <c r="DS116" s="782"/>
      <c r="DT116" s="782"/>
      <c r="DU116" s="783"/>
      <c r="DV116" s="752" t="s">
        <v>112</v>
      </c>
      <c r="DW116" s="753"/>
      <c r="DX116" s="753"/>
      <c r="DY116" s="753"/>
      <c r="DZ116" s="754"/>
    </row>
    <row r="117" spans="1:130" s="197" customFormat="1" ht="26.25" customHeight="1">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435</v>
      </c>
      <c r="Z117" s="887"/>
      <c r="AA117" s="892">
        <v>462430</v>
      </c>
      <c r="AB117" s="893"/>
      <c r="AC117" s="893"/>
      <c r="AD117" s="893"/>
      <c r="AE117" s="894"/>
      <c r="AF117" s="896">
        <v>485065</v>
      </c>
      <c r="AG117" s="893"/>
      <c r="AH117" s="893"/>
      <c r="AI117" s="893"/>
      <c r="AJ117" s="894"/>
      <c r="AK117" s="896">
        <v>528991</v>
      </c>
      <c r="AL117" s="893"/>
      <c r="AM117" s="893"/>
      <c r="AN117" s="893"/>
      <c r="AO117" s="894"/>
      <c r="AP117" s="897"/>
      <c r="AQ117" s="898"/>
      <c r="AR117" s="898"/>
      <c r="AS117" s="898"/>
      <c r="AT117" s="899"/>
      <c r="AU117" s="921"/>
      <c r="AV117" s="922"/>
      <c r="AW117" s="922"/>
      <c r="AX117" s="922"/>
      <c r="AY117" s="923"/>
      <c r="AZ117" s="843" t="s">
        <v>436</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437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411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409</v>
      </c>
      <c r="AB118" s="886"/>
      <c r="AC118" s="886"/>
      <c r="AD118" s="886"/>
      <c r="AE118" s="887"/>
      <c r="AF118" s="888" t="s">
        <v>287</v>
      </c>
      <c r="AG118" s="886"/>
      <c r="AH118" s="886"/>
      <c r="AI118" s="886"/>
      <c r="AJ118" s="887"/>
      <c r="AK118" s="888" t="s">
        <v>286</v>
      </c>
      <c r="AL118" s="886"/>
      <c r="AM118" s="886"/>
      <c r="AN118" s="886"/>
      <c r="AO118" s="887"/>
      <c r="AP118" s="889" t="s">
        <v>410</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438</v>
      </c>
      <c r="BP118" s="836"/>
      <c r="BQ118" s="855">
        <v>8426293</v>
      </c>
      <c r="BR118" s="856"/>
      <c r="BS118" s="856"/>
      <c r="BT118" s="856"/>
      <c r="BU118" s="856"/>
      <c r="BV118" s="856">
        <v>8267165</v>
      </c>
      <c r="BW118" s="856"/>
      <c r="BX118" s="856"/>
      <c r="BY118" s="856"/>
      <c r="BZ118" s="856"/>
      <c r="CA118" s="856">
        <v>8016611</v>
      </c>
      <c r="CB118" s="856"/>
      <c r="CC118" s="856"/>
      <c r="CD118" s="856"/>
      <c r="CE118" s="856"/>
      <c r="CF118" s="741"/>
      <c r="CG118" s="742"/>
      <c r="CH118" s="742"/>
      <c r="CI118" s="742"/>
      <c r="CJ118" s="839"/>
      <c r="CK118" s="915"/>
      <c r="CL118" s="864"/>
      <c r="CM118" s="801" t="s">
        <v>439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414</v>
      </c>
      <c r="B119" s="862"/>
      <c r="C119" s="867" t="s">
        <v>415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440</v>
      </c>
      <c r="AV119" s="878"/>
      <c r="AW119" s="878"/>
      <c r="AX119" s="878"/>
      <c r="AY119" s="879"/>
      <c r="AZ119" s="814" t="s">
        <v>441</v>
      </c>
      <c r="BA119" s="756"/>
      <c r="BB119" s="756"/>
      <c r="BC119" s="756"/>
      <c r="BD119" s="756"/>
      <c r="BE119" s="756"/>
      <c r="BF119" s="756"/>
      <c r="BG119" s="756"/>
      <c r="BH119" s="756"/>
      <c r="BI119" s="756"/>
      <c r="BJ119" s="756"/>
      <c r="BK119" s="756"/>
      <c r="BL119" s="756"/>
      <c r="BM119" s="756"/>
      <c r="BN119" s="756"/>
      <c r="BO119" s="756"/>
      <c r="BP119" s="757"/>
      <c r="BQ119" s="797">
        <v>3541447</v>
      </c>
      <c r="BR119" s="798"/>
      <c r="BS119" s="798"/>
      <c r="BT119" s="798"/>
      <c r="BU119" s="798"/>
      <c r="BV119" s="798">
        <v>3523630</v>
      </c>
      <c r="BW119" s="798"/>
      <c r="BX119" s="798"/>
      <c r="BY119" s="798"/>
      <c r="BZ119" s="798"/>
      <c r="CA119" s="798">
        <v>3788530</v>
      </c>
      <c r="CB119" s="798"/>
      <c r="CC119" s="798"/>
      <c r="CD119" s="798"/>
      <c r="CE119" s="798"/>
      <c r="CF119" s="859">
        <v>74</v>
      </c>
      <c r="CG119" s="860"/>
      <c r="CH119" s="860"/>
      <c r="CI119" s="860"/>
      <c r="CJ119" s="860"/>
      <c r="CK119" s="916"/>
      <c r="CL119" s="866"/>
      <c r="CM119" s="823" t="s">
        <v>442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112</v>
      </c>
      <c r="DH119" s="715"/>
      <c r="DI119" s="715"/>
      <c r="DJ119" s="715"/>
      <c r="DK119" s="716"/>
      <c r="DL119" s="717" t="s">
        <v>112</v>
      </c>
      <c r="DM119" s="715"/>
      <c r="DN119" s="715"/>
      <c r="DO119" s="715"/>
      <c r="DP119" s="716"/>
      <c r="DQ119" s="717" t="s">
        <v>112</v>
      </c>
      <c r="DR119" s="715"/>
      <c r="DS119" s="715"/>
      <c r="DT119" s="715"/>
      <c r="DU119" s="716"/>
      <c r="DV119" s="805" t="s">
        <v>112</v>
      </c>
      <c r="DW119" s="806"/>
      <c r="DX119" s="806"/>
      <c r="DY119" s="806"/>
      <c r="DZ119" s="807"/>
    </row>
    <row r="120" spans="1:130" s="197" customFormat="1" ht="26.25" customHeight="1">
      <c r="A120" s="863"/>
      <c r="B120" s="864"/>
      <c r="C120" s="801" t="s">
        <v>418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443</v>
      </c>
      <c r="BA120" s="766"/>
      <c r="BB120" s="766"/>
      <c r="BC120" s="766"/>
      <c r="BD120" s="766"/>
      <c r="BE120" s="766"/>
      <c r="BF120" s="766"/>
      <c r="BG120" s="766"/>
      <c r="BH120" s="766"/>
      <c r="BI120" s="766"/>
      <c r="BJ120" s="766"/>
      <c r="BK120" s="766"/>
      <c r="BL120" s="766"/>
      <c r="BM120" s="766"/>
      <c r="BN120" s="766"/>
      <c r="BO120" s="766"/>
      <c r="BP120" s="767"/>
      <c r="BQ120" s="768" t="s">
        <v>112</v>
      </c>
      <c r="BR120" s="769"/>
      <c r="BS120" s="769"/>
      <c r="BT120" s="769"/>
      <c r="BU120" s="769"/>
      <c r="BV120" s="769" t="s">
        <v>112</v>
      </c>
      <c r="BW120" s="769"/>
      <c r="BX120" s="769"/>
      <c r="BY120" s="769"/>
      <c r="BZ120" s="769"/>
      <c r="CA120" s="769" t="s">
        <v>112</v>
      </c>
      <c r="CB120" s="769"/>
      <c r="CC120" s="769"/>
      <c r="CD120" s="769"/>
      <c r="CE120" s="769"/>
      <c r="CF120" s="846" t="s">
        <v>112</v>
      </c>
      <c r="CG120" s="847"/>
      <c r="CH120" s="847"/>
      <c r="CI120" s="847"/>
      <c r="CJ120" s="847"/>
      <c r="CK120" s="848" t="s">
        <v>444</v>
      </c>
      <c r="CL120" s="808"/>
      <c r="CM120" s="808"/>
      <c r="CN120" s="808"/>
      <c r="CO120" s="809"/>
      <c r="CP120" s="852" t="s">
        <v>386</v>
      </c>
      <c r="CQ120" s="853"/>
      <c r="CR120" s="853"/>
      <c r="CS120" s="853"/>
      <c r="CT120" s="853"/>
      <c r="CU120" s="853"/>
      <c r="CV120" s="853"/>
      <c r="CW120" s="853"/>
      <c r="CX120" s="853"/>
      <c r="CY120" s="853"/>
      <c r="CZ120" s="853"/>
      <c r="DA120" s="853"/>
      <c r="DB120" s="853"/>
      <c r="DC120" s="853"/>
      <c r="DD120" s="853"/>
      <c r="DE120" s="853"/>
      <c r="DF120" s="854"/>
      <c r="DG120" s="797">
        <v>3317543</v>
      </c>
      <c r="DH120" s="798"/>
      <c r="DI120" s="798"/>
      <c r="DJ120" s="798"/>
      <c r="DK120" s="798"/>
      <c r="DL120" s="798">
        <v>3323675</v>
      </c>
      <c r="DM120" s="798"/>
      <c r="DN120" s="798"/>
      <c r="DO120" s="798"/>
      <c r="DP120" s="798"/>
      <c r="DQ120" s="798">
        <v>3304886</v>
      </c>
      <c r="DR120" s="798"/>
      <c r="DS120" s="798"/>
      <c r="DT120" s="798"/>
      <c r="DU120" s="798"/>
      <c r="DV120" s="799">
        <v>64.599999999999994</v>
      </c>
      <c r="DW120" s="799"/>
      <c r="DX120" s="799"/>
      <c r="DY120" s="799"/>
      <c r="DZ120" s="800"/>
    </row>
    <row r="121" spans="1:130" s="197" customFormat="1" ht="26.25" customHeight="1">
      <c r="A121" s="863"/>
      <c r="B121" s="864"/>
      <c r="C121" s="840" t="s">
        <v>445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446</v>
      </c>
      <c r="BA121" s="844"/>
      <c r="BB121" s="844"/>
      <c r="BC121" s="844"/>
      <c r="BD121" s="844"/>
      <c r="BE121" s="844"/>
      <c r="BF121" s="844"/>
      <c r="BG121" s="844"/>
      <c r="BH121" s="844"/>
      <c r="BI121" s="844"/>
      <c r="BJ121" s="844"/>
      <c r="BK121" s="844"/>
      <c r="BL121" s="844"/>
      <c r="BM121" s="844"/>
      <c r="BN121" s="844"/>
      <c r="BO121" s="844"/>
      <c r="BP121" s="845"/>
      <c r="BQ121" s="855">
        <v>6233285</v>
      </c>
      <c r="BR121" s="856"/>
      <c r="BS121" s="856"/>
      <c r="BT121" s="856"/>
      <c r="BU121" s="856"/>
      <c r="BV121" s="856">
        <v>6008731</v>
      </c>
      <c r="BW121" s="856"/>
      <c r="BX121" s="856"/>
      <c r="BY121" s="856"/>
      <c r="BZ121" s="856"/>
      <c r="CA121" s="856">
        <v>5665857</v>
      </c>
      <c r="CB121" s="856"/>
      <c r="CC121" s="856"/>
      <c r="CD121" s="856"/>
      <c r="CE121" s="856"/>
      <c r="CF121" s="857">
        <v>110.7</v>
      </c>
      <c r="CG121" s="858"/>
      <c r="CH121" s="858"/>
      <c r="CI121" s="858"/>
      <c r="CJ121" s="858"/>
      <c r="CK121" s="849"/>
      <c r="CL121" s="810"/>
      <c r="CM121" s="810"/>
      <c r="CN121" s="810"/>
      <c r="CO121" s="811"/>
      <c r="CP121" s="826" t="s">
        <v>447</v>
      </c>
      <c r="CQ121" s="827"/>
      <c r="CR121" s="827"/>
      <c r="CS121" s="827"/>
      <c r="CT121" s="827"/>
      <c r="CU121" s="827"/>
      <c r="CV121" s="827"/>
      <c r="CW121" s="827"/>
      <c r="CX121" s="827"/>
      <c r="CY121" s="827"/>
      <c r="CZ121" s="827"/>
      <c r="DA121" s="827"/>
      <c r="DB121" s="827"/>
      <c r="DC121" s="827"/>
      <c r="DD121" s="827"/>
      <c r="DE121" s="827"/>
      <c r="DF121" s="828"/>
      <c r="DG121" s="768" t="s">
        <v>448</v>
      </c>
      <c r="DH121" s="769"/>
      <c r="DI121" s="769"/>
      <c r="DJ121" s="769"/>
      <c r="DK121" s="769"/>
      <c r="DL121" s="769" t="s">
        <v>448</v>
      </c>
      <c r="DM121" s="769"/>
      <c r="DN121" s="769"/>
      <c r="DO121" s="769"/>
      <c r="DP121" s="769"/>
      <c r="DQ121" s="769" t="s">
        <v>448</v>
      </c>
      <c r="DR121" s="769"/>
      <c r="DS121" s="769"/>
      <c r="DT121" s="769"/>
      <c r="DU121" s="769"/>
      <c r="DV121" s="821" t="s">
        <v>448</v>
      </c>
      <c r="DW121" s="821"/>
      <c r="DX121" s="821"/>
      <c r="DY121" s="821"/>
      <c r="DZ121" s="822"/>
    </row>
    <row r="122" spans="1:130" s="197" customFormat="1" ht="26.25" customHeight="1">
      <c r="A122" s="863"/>
      <c r="B122" s="864"/>
      <c r="C122" s="801" t="s">
        <v>428</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448</v>
      </c>
      <c r="AB122" s="782"/>
      <c r="AC122" s="782"/>
      <c r="AD122" s="782"/>
      <c r="AE122" s="783"/>
      <c r="AF122" s="784" t="s">
        <v>448</v>
      </c>
      <c r="AG122" s="782"/>
      <c r="AH122" s="782"/>
      <c r="AI122" s="782"/>
      <c r="AJ122" s="783"/>
      <c r="AK122" s="784" t="s">
        <v>448</v>
      </c>
      <c r="AL122" s="782"/>
      <c r="AM122" s="782"/>
      <c r="AN122" s="782"/>
      <c r="AO122" s="783"/>
      <c r="AP122" s="752" t="s">
        <v>448</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449</v>
      </c>
      <c r="BP122" s="836"/>
      <c r="BQ122" s="837">
        <v>9774732</v>
      </c>
      <c r="BR122" s="838"/>
      <c r="BS122" s="838"/>
      <c r="BT122" s="838"/>
      <c r="BU122" s="838"/>
      <c r="BV122" s="838">
        <v>9532361</v>
      </c>
      <c r="BW122" s="838"/>
      <c r="BX122" s="838"/>
      <c r="BY122" s="838"/>
      <c r="BZ122" s="838"/>
      <c r="CA122" s="838">
        <v>9454387</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434</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450</v>
      </c>
      <c r="AB123" s="782"/>
      <c r="AC123" s="782"/>
      <c r="AD123" s="782"/>
      <c r="AE123" s="783"/>
      <c r="AF123" s="784" t="s">
        <v>450</v>
      </c>
      <c r="AG123" s="782"/>
      <c r="AH123" s="782"/>
      <c r="AI123" s="782"/>
      <c r="AJ123" s="783"/>
      <c r="AK123" s="784" t="s">
        <v>450</v>
      </c>
      <c r="AL123" s="782"/>
      <c r="AM123" s="782"/>
      <c r="AN123" s="782"/>
      <c r="AO123" s="783"/>
      <c r="AP123" s="752" t="s">
        <v>450</v>
      </c>
      <c r="AQ123" s="753"/>
      <c r="AR123" s="753"/>
      <c r="AS123" s="753"/>
      <c r="AT123" s="754"/>
      <c r="AU123" s="832" t="s">
        <v>451</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450</v>
      </c>
      <c r="BR123" s="830"/>
      <c r="BS123" s="830"/>
      <c r="BT123" s="830"/>
      <c r="BU123" s="830"/>
      <c r="BV123" s="830" t="s">
        <v>450</v>
      </c>
      <c r="BW123" s="830"/>
      <c r="BX123" s="830"/>
      <c r="BY123" s="830"/>
      <c r="BZ123" s="830"/>
      <c r="CA123" s="830" t="s">
        <v>450</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437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452</v>
      </c>
      <c r="CQ124" s="827"/>
      <c r="CR124" s="827"/>
      <c r="CS124" s="827"/>
      <c r="CT124" s="827"/>
      <c r="CU124" s="827"/>
      <c r="CV124" s="827"/>
      <c r="CW124" s="827"/>
      <c r="CX124" s="827"/>
      <c r="CY124" s="827"/>
      <c r="CZ124" s="827"/>
      <c r="DA124" s="827"/>
      <c r="DB124" s="827"/>
      <c r="DC124" s="827"/>
      <c r="DD124" s="827"/>
      <c r="DE124" s="827"/>
      <c r="DF124" s="828"/>
      <c r="DG124" s="714" t="s">
        <v>112</v>
      </c>
      <c r="DH124" s="715"/>
      <c r="DI124" s="715"/>
      <c r="DJ124" s="715"/>
      <c r="DK124" s="716"/>
      <c r="DL124" s="717" t="s">
        <v>112</v>
      </c>
      <c r="DM124" s="715"/>
      <c r="DN124" s="715"/>
      <c r="DO124" s="715"/>
      <c r="DP124" s="716"/>
      <c r="DQ124" s="717" t="s">
        <v>112</v>
      </c>
      <c r="DR124" s="715"/>
      <c r="DS124" s="715"/>
      <c r="DT124" s="715"/>
      <c r="DU124" s="716"/>
      <c r="DV124" s="805" t="s">
        <v>112</v>
      </c>
      <c r="DW124" s="806"/>
      <c r="DX124" s="806"/>
      <c r="DY124" s="806"/>
      <c r="DZ124" s="807"/>
    </row>
    <row r="125" spans="1:130" s="197" customFormat="1" ht="26.25" customHeight="1" thickBot="1">
      <c r="A125" s="863"/>
      <c r="B125" s="864"/>
      <c r="C125" s="801" t="s">
        <v>439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453</v>
      </c>
      <c r="CL125" s="808"/>
      <c r="CM125" s="808"/>
      <c r="CN125" s="808"/>
      <c r="CO125" s="809"/>
      <c r="CP125" s="814" t="s">
        <v>454</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442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112</v>
      </c>
      <c r="AB126" s="782"/>
      <c r="AC126" s="782"/>
      <c r="AD126" s="782"/>
      <c r="AE126" s="783"/>
      <c r="AF126" s="784" t="s">
        <v>112</v>
      </c>
      <c r="AG126" s="782"/>
      <c r="AH126" s="782"/>
      <c r="AI126" s="782"/>
      <c r="AJ126" s="783"/>
      <c r="AK126" s="784" t="s">
        <v>112</v>
      </c>
      <c r="AL126" s="782"/>
      <c r="AM126" s="782"/>
      <c r="AN126" s="782"/>
      <c r="AO126" s="783"/>
      <c r="AP126" s="752" t="s">
        <v>112</v>
      </c>
      <c r="AQ126" s="753"/>
      <c r="AR126" s="753"/>
      <c r="AS126" s="753"/>
      <c r="AT126" s="754"/>
      <c r="AU126" s="233"/>
      <c r="AV126" s="233"/>
      <c r="AW126" s="233"/>
      <c r="AX126" s="804" t="s">
        <v>455</v>
      </c>
      <c r="AY126" s="762"/>
      <c r="AZ126" s="762"/>
      <c r="BA126" s="762"/>
      <c r="BB126" s="762"/>
      <c r="BC126" s="762"/>
      <c r="BD126" s="762"/>
      <c r="BE126" s="763"/>
      <c r="BF126" s="761" t="s">
        <v>456</v>
      </c>
      <c r="BG126" s="762"/>
      <c r="BH126" s="762"/>
      <c r="BI126" s="762"/>
      <c r="BJ126" s="762"/>
      <c r="BK126" s="762"/>
      <c r="BL126" s="763"/>
      <c r="BM126" s="761" t="s">
        <v>457</v>
      </c>
      <c r="BN126" s="762"/>
      <c r="BO126" s="762"/>
      <c r="BP126" s="762"/>
      <c r="BQ126" s="762"/>
      <c r="BR126" s="762"/>
      <c r="BS126" s="763"/>
      <c r="BT126" s="761" t="s">
        <v>458</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459</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c r="A127" s="865"/>
      <c r="B127" s="866"/>
      <c r="C127" s="823" t="s">
        <v>460</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112</v>
      </c>
      <c r="AB127" s="782"/>
      <c r="AC127" s="782"/>
      <c r="AD127" s="782"/>
      <c r="AE127" s="783"/>
      <c r="AF127" s="784" t="s">
        <v>112</v>
      </c>
      <c r="AG127" s="782"/>
      <c r="AH127" s="782"/>
      <c r="AI127" s="782"/>
      <c r="AJ127" s="783"/>
      <c r="AK127" s="784" t="s">
        <v>112</v>
      </c>
      <c r="AL127" s="782"/>
      <c r="AM127" s="782"/>
      <c r="AN127" s="782"/>
      <c r="AO127" s="783"/>
      <c r="AP127" s="752" t="s">
        <v>112</v>
      </c>
      <c r="AQ127" s="753"/>
      <c r="AR127" s="753"/>
      <c r="AS127" s="753"/>
      <c r="AT127" s="754"/>
      <c r="AU127" s="233"/>
      <c r="AV127" s="233"/>
      <c r="AW127" s="233"/>
      <c r="AX127" s="755" t="s">
        <v>461</v>
      </c>
      <c r="AY127" s="756"/>
      <c r="AZ127" s="756"/>
      <c r="BA127" s="756"/>
      <c r="BB127" s="756"/>
      <c r="BC127" s="756"/>
      <c r="BD127" s="756"/>
      <c r="BE127" s="757"/>
      <c r="BF127" s="758" t="s">
        <v>112</v>
      </c>
      <c r="BG127" s="759"/>
      <c r="BH127" s="759"/>
      <c r="BI127" s="759"/>
      <c r="BJ127" s="759"/>
      <c r="BK127" s="759"/>
      <c r="BL127" s="760"/>
      <c r="BM127" s="758">
        <v>14.64</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462</v>
      </c>
      <c r="CQ127" s="750"/>
      <c r="CR127" s="750"/>
      <c r="CS127" s="750"/>
      <c r="CT127" s="750"/>
      <c r="CU127" s="750"/>
      <c r="CV127" s="750"/>
      <c r="CW127" s="750"/>
      <c r="CX127" s="750"/>
      <c r="CY127" s="750"/>
      <c r="CZ127" s="750"/>
      <c r="DA127" s="750"/>
      <c r="DB127" s="750"/>
      <c r="DC127" s="750"/>
      <c r="DD127" s="750"/>
      <c r="DE127" s="750"/>
      <c r="DF127" s="751"/>
      <c r="DG127" s="817" t="s">
        <v>112</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c r="A128" s="793" t="s">
        <v>463</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464</v>
      </c>
      <c r="X128" s="795"/>
      <c r="Y128" s="795"/>
      <c r="Z128" s="796"/>
      <c r="AA128" s="721" t="s">
        <v>112</v>
      </c>
      <c r="AB128" s="722"/>
      <c r="AC128" s="722"/>
      <c r="AD128" s="722"/>
      <c r="AE128" s="723"/>
      <c r="AF128" s="724" t="s">
        <v>112</v>
      </c>
      <c r="AG128" s="722"/>
      <c r="AH128" s="722"/>
      <c r="AI128" s="722"/>
      <c r="AJ128" s="723"/>
      <c r="AK128" s="724" t="s">
        <v>112</v>
      </c>
      <c r="AL128" s="722"/>
      <c r="AM128" s="722"/>
      <c r="AN128" s="722"/>
      <c r="AO128" s="723"/>
      <c r="AP128" s="725"/>
      <c r="AQ128" s="726"/>
      <c r="AR128" s="726"/>
      <c r="AS128" s="726"/>
      <c r="AT128" s="727"/>
      <c r="AU128" s="235"/>
      <c r="AV128" s="235"/>
      <c r="AW128" s="235"/>
      <c r="AX128" s="770" t="s">
        <v>465</v>
      </c>
      <c r="AY128" s="766"/>
      <c r="AZ128" s="766"/>
      <c r="BA128" s="766"/>
      <c r="BB128" s="766"/>
      <c r="BC128" s="766"/>
      <c r="BD128" s="766"/>
      <c r="BE128" s="767"/>
      <c r="BF128" s="788" t="s">
        <v>112</v>
      </c>
      <c r="BG128" s="789"/>
      <c r="BH128" s="789"/>
      <c r="BI128" s="789"/>
      <c r="BJ128" s="789"/>
      <c r="BK128" s="789"/>
      <c r="BL128" s="790"/>
      <c r="BM128" s="788">
        <v>19.64</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92</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466</v>
      </c>
      <c r="X129" s="779"/>
      <c r="Y129" s="779"/>
      <c r="Z129" s="780"/>
      <c r="AA129" s="781">
        <v>5019192</v>
      </c>
      <c r="AB129" s="782"/>
      <c r="AC129" s="782"/>
      <c r="AD129" s="782"/>
      <c r="AE129" s="783"/>
      <c r="AF129" s="784">
        <v>5048975</v>
      </c>
      <c r="AG129" s="782"/>
      <c r="AH129" s="782"/>
      <c r="AI129" s="782"/>
      <c r="AJ129" s="783"/>
      <c r="AK129" s="784">
        <v>5612898</v>
      </c>
      <c r="AL129" s="782"/>
      <c r="AM129" s="782"/>
      <c r="AN129" s="782"/>
      <c r="AO129" s="783"/>
      <c r="AP129" s="785"/>
      <c r="AQ129" s="786"/>
      <c r="AR129" s="786"/>
      <c r="AS129" s="786"/>
      <c r="AT129" s="787"/>
      <c r="AU129" s="235"/>
      <c r="AV129" s="235"/>
      <c r="AW129" s="235"/>
      <c r="AX129" s="770" t="s">
        <v>467</v>
      </c>
      <c r="AY129" s="766"/>
      <c r="AZ129" s="766"/>
      <c r="BA129" s="766"/>
      <c r="BB129" s="766"/>
      <c r="BC129" s="766"/>
      <c r="BD129" s="766"/>
      <c r="BE129" s="767"/>
      <c r="BF129" s="771">
        <v>0.4</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468</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469</v>
      </c>
      <c r="X130" s="779"/>
      <c r="Y130" s="779"/>
      <c r="Z130" s="780"/>
      <c r="AA130" s="781">
        <v>449754</v>
      </c>
      <c r="AB130" s="782"/>
      <c r="AC130" s="782"/>
      <c r="AD130" s="782"/>
      <c r="AE130" s="783"/>
      <c r="AF130" s="784">
        <v>467311</v>
      </c>
      <c r="AG130" s="782"/>
      <c r="AH130" s="782"/>
      <c r="AI130" s="782"/>
      <c r="AJ130" s="783"/>
      <c r="AK130" s="784">
        <v>493167</v>
      </c>
      <c r="AL130" s="782"/>
      <c r="AM130" s="782"/>
      <c r="AN130" s="782"/>
      <c r="AO130" s="783"/>
      <c r="AP130" s="785"/>
      <c r="AQ130" s="786"/>
      <c r="AR130" s="786"/>
      <c r="AS130" s="786"/>
      <c r="AT130" s="787"/>
      <c r="AU130" s="235"/>
      <c r="AV130" s="235"/>
      <c r="AW130" s="235"/>
      <c r="AX130" s="749" t="s">
        <v>470</v>
      </c>
      <c r="AY130" s="750"/>
      <c r="AZ130" s="750"/>
      <c r="BA130" s="750"/>
      <c r="BB130" s="750"/>
      <c r="BC130" s="750"/>
      <c r="BD130" s="750"/>
      <c r="BE130" s="751"/>
      <c r="BF130" s="703" t="s">
        <v>112</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471</v>
      </c>
      <c r="X131" s="712"/>
      <c r="Y131" s="712"/>
      <c r="Z131" s="713"/>
      <c r="AA131" s="714">
        <v>4569438</v>
      </c>
      <c r="AB131" s="715"/>
      <c r="AC131" s="715"/>
      <c r="AD131" s="715"/>
      <c r="AE131" s="716"/>
      <c r="AF131" s="717">
        <v>4581664</v>
      </c>
      <c r="AG131" s="715"/>
      <c r="AH131" s="715"/>
      <c r="AI131" s="715"/>
      <c r="AJ131" s="716"/>
      <c r="AK131" s="717">
        <v>5119731</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472</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473</v>
      </c>
      <c r="W132" s="735"/>
      <c r="X132" s="735"/>
      <c r="Y132" s="735"/>
      <c r="Z132" s="736"/>
      <c r="AA132" s="737">
        <v>0.277408294</v>
      </c>
      <c r="AB132" s="738"/>
      <c r="AC132" s="738"/>
      <c r="AD132" s="738"/>
      <c r="AE132" s="739"/>
      <c r="AF132" s="740">
        <v>0.387501135</v>
      </c>
      <c r="AG132" s="738"/>
      <c r="AH132" s="738"/>
      <c r="AI132" s="738"/>
      <c r="AJ132" s="739"/>
      <c r="AK132" s="740">
        <v>0.69972426300000001</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474</v>
      </c>
      <c r="W133" s="744"/>
      <c r="X133" s="744"/>
      <c r="Y133" s="744"/>
      <c r="Z133" s="745"/>
      <c r="AA133" s="746">
        <v>0.6</v>
      </c>
      <c r="AB133" s="747"/>
      <c r="AC133" s="747"/>
      <c r="AD133" s="747"/>
      <c r="AE133" s="748"/>
      <c r="AF133" s="746">
        <v>0.4</v>
      </c>
      <c r="AG133" s="747"/>
      <c r="AH133" s="747"/>
      <c r="AI133" s="747"/>
      <c r="AJ133" s="748"/>
      <c r="AK133" s="746">
        <v>0.4</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abSelected="1" view="pageBreakPreview" topLeftCell="K5" zoomScale="70" zoomScaleNormal="85" zoomScaleSheetLayoutView="70" workbookViewId="0">
      <selection activeCell="AC30" sqref="AC30"/>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4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31"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475</v>
      </c>
      <c r="B5" s="246"/>
      <c r="C5" s="246"/>
      <c r="D5" s="246"/>
      <c r="E5" s="246"/>
      <c r="F5" s="246"/>
      <c r="G5" s="246"/>
      <c r="H5" s="246"/>
      <c r="I5" s="246"/>
      <c r="J5" s="246"/>
      <c r="K5" s="246"/>
      <c r="L5" s="246"/>
      <c r="M5" s="246"/>
      <c r="N5" s="246"/>
      <c r="O5" s="247"/>
    </row>
    <row r="6" spans="1:16">
      <c r="A6" s="248"/>
      <c r="B6" s="244"/>
      <c r="C6" s="244"/>
      <c r="D6" s="244"/>
      <c r="E6" s="244"/>
      <c r="F6" s="244"/>
      <c r="G6" s="249" t="s">
        <v>476</v>
      </c>
      <c r="H6" s="249"/>
      <c r="I6" s="249"/>
      <c r="J6" s="249"/>
      <c r="K6" s="244"/>
      <c r="L6" s="244"/>
      <c r="M6" s="244"/>
      <c r="N6" s="244"/>
    </row>
    <row r="7" spans="1:16">
      <c r="A7" s="248"/>
      <c r="B7" s="244"/>
      <c r="C7" s="244"/>
      <c r="D7" s="244"/>
      <c r="E7" s="244"/>
      <c r="F7" s="244"/>
      <c r="G7" s="251"/>
      <c r="H7" s="252"/>
      <c r="I7" s="252"/>
      <c r="J7" s="253"/>
      <c r="K7" s="1117" t="s">
        <v>477</v>
      </c>
      <c r="L7" s="254"/>
      <c r="M7" s="255" t="s">
        <v>478</v>
      </c>
      <c r="N7" s="256"/>
    </row>
    <row r="8" spans="1:16">
      <c r="A8" s="248"/>
      <c r="B8" s="244"/>
      <c r="C8" s="244"/>
      <c r="D8" s="244"/>
      <c r="E8" s="244"/>
      <c r="F8" s="244"/>
      <c r="G8" s="257"/>
      <c r="H8" s="258"/>
      <c r="I8" s="258"/>
      <c r="J8" s="259"/>
      <c r="K8" s="1118"/>
      <c r="L8" s="260" t="s">
        <v>479</v>
      </c>
      <c r="M8" s="261" t="s">
        <v>480</v>
      </c>
      <c r="N8" s="262" t="s">
        <v>481</v>
      </c>
    </row>
    <row r="9" spans="1:16">
      <c r="A9" s="248"/>
      <c r="B9" s="244"/>
      <c r="C9" s="244"/>
      <c r="D9" s="244"/>
      <c r="E9" s="244"/>
      <c r="F9" s="244"/>
      <c r="G9" s="1131" t="s">
        <v>482</v>
      </c>
      <c r="H9" s="1132"/>
      <c r="I9" s="1132"/>
      <c r="J9" s="1133"/>
      <c r="K9" s="263">
        <v>1389122</v>
      </c>
      <c r="L9" s="264">
        <v>60626</v>
      </c>
      <c r="M9" s="265">
        <v>59173</v>
      </c>
      <c r="N9" s="266">
        <v>2.5</v>
      </c>
    </row>
    <row r="10" spans="1:16">
      <c r="A10" s="248"/>
      <c r="B10" s="244"/>
      <c r="C10" s="244"/>
      <c r="D10" s="244"/>
      <c r="E10" s="244"/>
      <c r="F10" s="244"/>
      <c r="G10" s="1131" t="s">
        <v>483</v>
      </c>
      <c r="H10" s="1132"/>
      <c r="I10" s="1132"/>
      <c r="J10" s="1133"/>
      <c r="K10" s="267">
        <v>163756</v>
      </c>
      <c r="L10" s="268">
        <v>7147</v>
      </c>
      <c r="M10" s="269">
        <v>7215</v>
      </c>
      <c r="N10" s="270">
        <v>-0.9</v>
      </c>
    </row>
    <row r="11" spans="1:16" ht="13.5" customHeight="1">
      <c r="A11" s="248"/>
      <c r="B11" s="244"/>
      <c r="C11" s="244"/>
      <c r="D11" s="244"/>
      <c r="E11" s="244"/>
      <c r="F11" s="244"/>
      <c r="G11" s="1131" t="s">
        <v>484</v>
      </c>
      <c r="H11" s="1132"/>
      <c r="I11" s="1132"/>
      <c r="J11" s="1133"/>
      <c r="K11" s="267">
        <v>306792</v>
      </c>
      <c r="L11" s="268">
        <v>13389</v>
      </c>
      <c r="M11" s="269">
        <v>10616</v>
      </c>
      <c r="N11" s="270">
        <v>26.1</v>
      </c>
    </row>
    <row r="12" spans="1:16" ht="13.5" customHeight="1">
      <c r="A12" s="248"/>
      <c r="B12" s="244"/>
      <c r="C12" s="244"/>
      <c r="D12" s="244"/>
      <c r="E12" s="244"/>
      <c r="F12" s="244"/>
      <c r="G12" s="1131" t="s">
        <v>485</v>
      </c>
      <c r="H12" s="1132"/>
      <c r="I12" s="1132"/>
      <c r="J12" s="1133"/>
      <c r="K12" s="267">
        <v>5226</v>
      </c>
      <c r="L12" s="268">
        <v>228</v>
      </c>
      <c r="M12" s="269">
        <v>706</v>
      </c>
      <c r="N12" s="270">
        <v>-67.7</v>
      </c>
    </row>
    <row r="13" spans="1:16" ht="13.5" customHeight="1">
      <c r="A13" s="248"/>
      <c r="B13" s="244"/>
      <c r="C13" s="244"/>
      <c r="D13" s="244"/>
      <c r="E13" s="244"/>
      <c r="F13" s="244"/>
      <c r="G13" s="1131" t="s">
        <v>486</v>
      </c>
      <c r="H13" s="1132"/>
      <c r="I13" s="1132"/>
      <c r="J13" s="1133"/>
      <c r="K13" s="267" t="s">
        <v>487</v>
      </c>
      <c r="L13" s="268" t="s">
        <v>487</v>
      </c>
      <c r="M13" s="269" t="s">
        <v>487</v>
      </c>
      <c r="N13" s="270" t="s">
        <v>487</v>
      </c>
    </row>
    <row r="14" spans="1:16" ht="13.5" customHeight="1">
      <c r="A14" s="248"/>
      <c r="B14" s="244"/>
      <c r="C14" s="244"/>
      <c r="D14" s="244"/>
      <c r="E14" s="244"/>
      <c r="F14" s="244"/>
      <c r="G14" s="1131" t="s">
        <v>488</v>
      </c>
      <c r="H14" s="1132"/>
      <c r="I14" s="1132"/>
      <c r="J14" s="1133"/>
      <c r="K14" s="267">
        <v>84031</v>
      </c>
      <c r="L14" s="268">
        <v>3667</v>
      </c>
      <c r="M14" s="269">
        <v>3081</v>
      </c>
      <c r="N14" s="270">
        <v>19</v>
      </c>
    </row>
    <row r="15" spans="1:16" ht="13.5" customHeight="1">
      <c r="A15" s="248"/>
      <c r="B15" s="244"/>
      <c r="C15" s="244"/>
      <c r="D15" s="244"/>
      <c r="E15" s="244"/>
      <c r="F15" s="244"/>
      <c r="G15" s="1131" t="s">
        <v>489</v>
      </c>
      <c r="H15" s="1132"/>
      <c r="I15" s="1132"/>
      <c r="J15" s="1133"/>
      <c r="K15" s="267">
        <v>16795</v>
      </c>
      <c r="L15" s="268">
        <v>733</v>
      </c>
      <c r="M15" s="269">
        <v>1676</v>
      </c>
      <c r="N15" s="270">
        <v>-56.3</v>
      </c>
    </row>
    <row r="16" spans="1:16">
      <c r="A16" s="248"/>
      <c r="B16" s="244"/>
      <c r="C16" s="244"/>
      <c r="D16" s="244"/>
      <c r="E16" s="244"/>
      <c r="F16" s="244"/>
      <c r="G16" s="1134" t="s">
        <v>490</v>
      </c>
      <c r="H16" s="1135"/>
      <c r="I16" s="1135"/>
      <c r="J16" s="1136"/>
      <c r="K16" s="268">
        <v>-103257</v>
      </c>
      <c r="L16" s="268">
        <v>-4506</v>
      </c>
      <c r="M16" s="269">
        <v>-6602</v>
      </c>
      <c r="N16" s="270">
        <v>-31.7</v>
      </c>
    </row>
    <row r="17" spans="1:16">
      <c r="A17" s="248"/>
      <c r="B17" s="244"/>
      <c r="C17" s="244"/>
      <c r="D17" s="244"/>
      <c r="E17" s="244"/>
      <c r="F17" s="244"/>
      <c r="G17" s="1134" t="s">
        <v>171</v>
      </c>
      <c r="H17" s="1135"/>
      <c r="I17" s="1135"/>
      <c r="J17" s="1136"/>
      <c r="K17" s="268">
        <v>1862465</v>
      </c>
      <c r="L17" s="268">
        <v>81284</v>
      </c>
      <c r="M17" s="269">
        <v>75864</v>
      </c>
      <c r="N17" s="270">
        <v>7.1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491</v>
      </c>
      <c r="H19" s="244"/>
      <c r="I19" s="244"/>
      <c r="J19" s="244"/>
      <c r="K19" s="244"/>
      <c r="L19" s="244"/>
      <c r="M19" s="244"/>
      <c r="N19" s="244"/>
    </row>
    <row r="20" spans="1:16">
      <c r="A20" s="248"/>
      <c r="B20" s="244"/>
      <c r="C20" s="244"/>
      <c r="D20" s="244"/>
      <c r="E20" s="244"/>
      <c r="F20" s="244"/>
      <c r="G20" s="272"/>
      <c r="H20" s="273"/>
      <c r="I20" s="273"/>
      <c r="J20" s="274"/>
      <c r="K20" s="275" t="s">
        <v>492</v>
      </c>
      <c r="L20" s="276" t="s">
        <v>493</v>
      </c>
      <c r="M20" s="277" t="s">
        <v>494</v>
      </c>
      <c r="N20" s="278"/>
    </row>
    <row r="21" spans="1:16" s="284" customFormat="1">
      <c r="A21" s="279"/>
      <c r="B21" s="249"/>
      <c r="C21" s="249"/>
      <c r="D21" s="249"/>
      <c r="E21" s="249"/>
      <c r="F21" s="249"/>
      <c r="G21" s="1128" t="s">
        <v>495</v>
      </c>
      <c r="H21" s="1129"/>
      <c r="I21" s="1129"/>
      <c r="J21" s="1130"/>
      <c r="K21" s="280">
        <v>7.16</v>
      </c>
      <c r="L21" s="281">
        <v>7.34</v>
      </c>
      <c r="M21" s="282">
        <v>-0.18</v>
      </c>
      <c r="N21" s="249"/>
      <c r="O21" s="283"/>
      <c r="P21" s="279"/>
    </row>
    <row r="22" spans="1:16" s="284" customFormat="1">
      <c r="A22" s="279"/>
      <c r="B22" s="249"/>
      <c r="C22" s="249"/>
      <c r="D22" s="249"/>
      <c r="E22" s="249"/>
      <c r="F22" s="249"/>
      <c r="G22" s="1128" t="s">
        <v>496</v>
      </c>
      <c r="H22" s="1129"/>
      <c r="I22" s="1129"/>
      <c r="J22" s="1130"/>
      <c r="K22" s="285">
        <v>95.2</v>
      </c>
      <c r="L22" s="286">
        <v>96.1</v>
      </c>
      <c r="M22" s="287">
        <v>-0.9</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497</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499</v>
      </c>
      <c r="H29" s="249"/>
      <c r="I29" s="249"/>
      <c r="J29" s="249"/>
      <c r="K29" s="244"/>
      <c r="L29" s="244"/>
      <c r="M29" s="244"/>
      <c r="N29" s="244"/>
      <c r="O29" s="293"/>
    </row>
    <row r="30" spans="1:16">
      <c r="A30" s="248"/>
      <c r="B30" s="244"/>
      <c r="C30" s="244"/>
      <c r="D30" s="244"/>
      <c r="E30" s="244"/>
      <c r="F30" s="244"/>
      <c r="G30" s="251"/>
      <c r="H30" s="252"/>
      <c r="I30" s="252"/>
      <c r="J30" s="253"/>
      <c r="K30" s="1117" t="s">
        <v>477</v>
      </c>
      <c r="L30" s="254"/>
      <c r="M30" s="255" t="s">
        <v>478</v>
      </c>
      <c r="N30" s="256"/>
    </row>
    <row r="31" spans="1:16">
      <c r="A31" s="248"/>
      <c r="B31" s="244"/>
      <c r="C31" s="244"/>
      <c r="D31" s="244"/>
      <c r="E31" s="244"/>
      <c r="F31" s="244"/>
      <c r="G31" s="257"/>
      <c r="H31" s="258"/>
      <c r="I31" s="258"/>
      <c r="J31" s="259"/>
      <c r="K31" s="1118"/>
      <c r="L31" s="260" t="s">
        <v>479</v>
      </c>
      <c r="M31" s="261" t="s">
        <v>480</v>
      </c>
      <c r="N31" s="262" t="s">
        <v>481</v>
      </c>
    </row>
    <row r="32" spans="1:16" ht="27" customHeight="1">
      <c r="A32" s="248"/>
      <c r="B32" s="244"/>
      <c r="C32" s="244"/>
      <c r="D32" s="244"/>
      <c r="E32" s="244"/>
      <c r="F32" s="244"/>
      <c r="G32" s="1119" t="s">
        <v>500</v>
      </c>
      <c r="H32" s="1120"/>
      <c r="I32" s="1120"/>
      <c r="J32" s="1121"/>
      <c r="K32" s="294">
        <v>242354</v>
      </c>
      <c r="L32" s="294">
        <v>10577</v>
      </c>
      <c r="M32" s="295">
        <v>35137</v>
      </c>
      <c r="N32" s="296">
        <v>-69.900000000000006</v>
      </c>
    </row>
    <row r="33" spans="1:16" ht="13.5" customHeight="1">
      <c r="A33" s="248"/>
      <c r="B33" s="244"/>
      <c r="C33" s="244"/>
      <c r="D33" s="244"/>
      <c r="E33" s="244"/>
      <c r="F33" s="244"/>
      <c r="G33" s="1119" t="s">
        <v>501</v>
      </c>
      <c r="H33" s="1120"/>
      <c r="I33" s="1120"/>
      <c r="J33" s="1121"/>
      <c r="K33" s="294" t="s">
        <v>487</v>
      </c>
      <c r="L33" s="294" t="s">
        <v>487</v>
      </c>
      <c r="M33" s="295" t="s">
        <v>487</v>
      </c>
      <c r="N33" s="296" t="s">
        <v>487</v>
      </c>
    </row>
    <row r="34" spans="1:16" ht="27" customHeight="1">
      <c r="A34" s="248"/>
      <c r="B34" s="244"/>
      <c r="C34" s="244"/>
      <c r="D34" s="244"/>
      <c r="E34" s="244"/>
      <c r="F34" s="244"/>
      <c r="G34" s="1119" t="s">
        <v>502</v>
      </c>
      <c r="H34" s="1120"/>
      <c r="I34" s="1120"/>
      <c r="J34" s="1121"/>
      <c r="K34" s="294" t="s">
        <v>487</v>
      </c>
      <c r="L34" s="294" t="s">
        <v>487</v>
      </c>
      <c r="M34" s="295">
        <v>6</v>
      </c>
      <c r="N34" s="296" t="s">
        <v>487</v>
      </c>
    </row>
    <row r="35" spans="1:16" ht="27" customHeight="1">
      <c r="A35" s="248"/>
      <c r="B35" s="244"/>
      <c r="C35" s="244"/>
      <c r="D35" s="244"/>
      <c r="E35" s="244"/>
      <c r="F35" s="244"/>
      <c r="G35" s="1119" t="s">
        <v>503</v>
      </c>
      <c r="H35" s="1120"/>
      <c r="I35" s="1120"/>
      <c r="J35" s="1121"/>
      <c r="K35" s="294">
        <v>253415</v>
      </c>
      <c r="L35" s="294">
        <v>11060</v>
      </c>
      <c r="M35" s="295">
        <v>15256</v>
      </c>
      <c r="N35" s="296">
        <v>-27.5</v>
      </c>
    </row>
    <row r="36" spans="1:16" ht="27" customHeight="1">
      <c r="A36" s="248"/>
      <c r="B36" s="244"/>
      <c r="C36" s="244"/>
      <c r="D36" s="244"/>
      <c r="E36" s="244"/>
      <c r="F36" s="244"/>
      <c r="G36" s="1119" t="s">
        <v>504</v>
      </c>
      <c r="H36" s="1120"/>
      <c r="I36" s="1120"/>
      <c r="J36" s="1121"/>
      <c r="K36" s="294">
        <v>33222</v>
      </c>
      <c r="L36" s="294">
        <v>1450</v>
      </c>
      <c r="M36" s="295">
        <v>3492</v>
      </c>
      <c r="N36" s="296">
        <v>-58.5</v>
      </c>
    </row>
    <row r="37" spans="1:16" ht="13.5" customHeight="1">
      <c r="A37" s="248"/>
      <c r="B37" s="244"/>
      <c r="C37" s="244"/>
      <c r="D37" s="244"/>
      <c r="E37" s="244"/>
      <c r="F37" s="244"/>
      <c r="G37" s="1119" t="s">
        <v>505</v>
      </c>
      <c r="H37" s="1120"/>
      <c r="I37" s="1120"/>
      <c r="J37" s="1121"/>
      <c r="K37" s="294" t="s">
        <v>487</v>
      </c>
      <c r="L37" s="294" t="s">
        <v>487</v>
      </c>
      <c r="M37" s="295">
        <v>1810</v>
      </c>
      <c r="N37" s="296" t="s">
        <v>487</v>
      </c>
    </row>
    <row r="38" spans="1:16" ht="27" customHeight="1">
      <c r="A38" s="248"/>
      <c r="B38" s="244"/>
      <c r="C38" s="244"/>
      <c r="D38" s="244"/>
      <c r="E38" s="244"/>
      <c r="F38" s="244"/>
      <c r="G38" s="1122" t="s">
        <v>506</v>
      </c>
      <c r="H38" s="1123"/>
      <c r="I38" s="1123"/>
      <c r="J38" s="1124"/>
      <c r="K38" s="297" t="s">
        <v>487</v>
      </c>
      <c r="L38" s="297" t="s">
        <v>487</v>
      </c>
      <c r="M38" s="298">
        <v>3</v>
      </c>
      <c r="N38" s="299" t="s">
        <v>487</v>
      </c>
      <c r="O38" s="293"/>
    </row>
    <row r="39" spans="1:16">
      <c r="A39" s="248"/>
      <c r="B39" s="244"/>
      <c r="C39" s="244"/>
      <c r="D39" s="244"/>
      <c r="E39" s="244"/>
      <c r="F39" s="244"/>
      <c r="G39" s="1122" t="s">
        <v>507</v>
      </c>
      <c r="H39" s="1123"/>
      <c r="I39" s="1123"/>
      <c r="J39" s="1124"/>
      <c r="K39" s="300" t="s">
        <v>487</v>
      </c>
      <c r="L39" s="300" t="s">
        <v>487</v>
      </c>
      <c r="M39" s="301">
        <v>-3198</v>
      </c>
      <c r="N39" s="302" t="s">
        <v>487</v>
      </c>
      <c r="O39" s="293"/>
    </row>
    <row r="40" spans="1:16" ht="27" customHeight="1">
      <c r="A40" s="248"/>
      <c r="B40" s="244"/>
      <c r="C40" s="244"/>
      <c r="D40" s="244"/>
      <c r="E40" s="244"/>
      <c r="F40" s="244"/>
      <c r="G40" s="1119" t="s">
        <v>508</v>
      </c>
      <c r="H40" s="1120"/>
      <c r="I40" s="1120"/>
      <c r="J40" s="1121"/>
      <c r="K40" s="300">
        <v>-493167</v>
      </c>
      <c r="L40" s="300">
        <v>-21523</v>
      </c>
      <c r="M40" s="301">
        <v>-35133</v>
      </c>
      <c r="N40" s="302">
        <v>-38.700000000000003</v>
      </c>
      <c r="O40" s="293"/>
    </row>
    <row r="41" spans="1:16">
      <c r="A41" s="248"/>
      <c r="B41" s="244"/>
      <c r="C41" s="244"/>
      <c r="D41" s="244"/>
      <c r="E41" s="244"/>
      <c r="F41" s="244"/>
      <c r="G41" s="1125" t="s">
        <v>281</v>
      </c>
      <c r="H41" s="1126"/>
      <c r="I41" s="1126"/>
      <c r="J41" s="1127"/>
      <c r="K41" s="294">
        <v>35824</v>
      </c>
      <c r="L41" s="300">
        <v>1563</v>
      </c>
      <c r="M41" s="301">
        <v>17373</v>
      </c>
      <c r="N41" s="302">
        <v>-91</v>
      </c>
      <c r="O41" s="293"/>
    </row>
    <row r="42" spans="1:16">
      <c r="A42" s="248"/>
      <c r="B42" s="244"/>
      <c r="C42" s="244"/>
      <c r="D42" s="244"/>
      <c r="E42" s="244"/>
      <c r="F42" s="244"/>
      <c r="G42" s="303" t="s">
        <v>509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510</v>
      </c>
      <c r="B47" s="244"/>
      <c r="C47" s="244"/>
      <c r="D47" s="244"/>
      <c r="E47" s="244"/>
      <c r="F47" s="244"/>
      <c r="G47" s="244"/>
      <c r="H47" s="244"/>
      <c r="I47" s="244"/>
      <c r="J47" s="244"/>
      <c r="K47" s="244"/>
      <c r="L47" s="244"/>
      <c r="M47" s="244"/>
      <c r="N47" s="244"/>
    </row>
    <row r="48" spans="1:16">
      <c r="A48" s="248"/>
      <c r="B48" s="244"/>
      <c r="C48" s="244"/>
      <c r="D48" s="244"/>
      <c r="E48" s="244"/>
      <c r="F48" s="244"/>
      <c r="G48" s="308" t="s">
        <v>511</v>
      </c>
      <c r="H48" s="308"/>
      <c r="I48" s="308"/>
      <c r="J48" s="308"/>
      <c r="K48" s="308"/>
      <c r="L48" s="308"/>
      <c r="M48" s="309"/>
      <c r="N48" s="308"/>
    </row>
    <row r="49" spans="1:14" ht="13.5" customHeight="1">
      <c r="A49" s="248"/>
      <c r="B49" s="244"/>
      <c r="C49" s="244"/>
      <c r="D49" s="244"/>
      <c r="E49" s="244"/>
      <c r="F49" s="244"/>
      <c r="G49" s="310"/>
      <c r="H49" s="311"/>
      <c r="I49" s="1112" t="s">
        <v>477</v>
      </c>
      <c r="J49" s="1114" t="s">
        <v>512</v>
      </c>
      <c r="K49" s="1115"/>
      <c r="L49" s="1115"/>
      <c r="M49" s="1115"/>
      <c r="N49" s="1116"/>
    </row>
    <row r="50" spans="1:14">
      <c r="A50" s="248"/>
      <c r="B50" s="244"/>
      <c r="C50" s="244"/>
      <c r="D50" s="244"/>
      <c r="E50" s="244"/>
      <c r="F50" s="244"/>
      <c r="G50" s="312"/>
      <c r="H50" s="313"/>
      <c r="I50" s="1113"/>
      <c r="J50" s="314" t="s">
        <v>513</v>
      </c>
      <c r="K50" s="315" t="s">
        <v>514</v>
      </c>
      <c r="L50" s="316" t="s">
        <v>515</v>
      </c>
      <c r="M50" s="317" t="s">
        <v>516</v>
      </c>
      <c r="N50" s="318" t="s">
        <v>517</v>
      </c>
    </row>
    <row r="51" spans="1:14">
      <c r="A51" s="248"/>
      <c r="B51" s="244"/>
      <c r="C51" s="244"/>
      <c r="D51" s="244"/>
      <c r="E51" s="244"/>
      <c r="F51" s="244"/>
      <c r="G51" s="310" t="s">
        <v>518</v>
      </c>
      <c r="H51" s="311"/>
      <c r="I51" s="319">
        <v>2149982</v>
      </c>
      <c r="J51" s="320">
        <v>97249</v>
      </c>
      <c r="K51" s="321">
        <v>47.2</v>
      </c>
      <c r="L51" s="322">
        <v>55958</v>
      </c>
      <c r="M51" s="323">
        <v>7</v>
      </c>
      <c r="N51" s="324">
        <v>40.200000000000003</v>
      </c>
    </row>
    <row r="52" spans="1:14">
      <c r="A52" s="248"/>
      <c r="B52" s="244"/>
      <c r="C52" s="244"/>
      <c r="D52" s="244"/>
      <c r="E52" s="244"/>
      <c r="F52" s="244"/>
      <c r="G52" s="325"/>
      <c r="H52" s="326" t="s">
        <v>519</v>
      </c>
      <c r="I52" s="327">
        <v>1247795</v>
      </c>
      <c r="J52" s="328">
        <v>56441</v>
      </c>
      <c r="K52" s="329">
        <v>-10.5</v>
      </c>
      <c r="L52" s="330">
        <v>35126</v>
      </c>
      <c r="M52" s="331">
        <v>4</v>
      </c>
      <c r="N52" s="332">
        <v>-14.5</v>
      </c>
    </row>
    <row r="53" spans="1:14">
      <c r="A53" s="248"/>
      <c r="B53" s="244"/>
      <c r="C53" s="244"/>
      <c r="D53" s="244"/>
      <c r="E53" s="244"/>
      <c r="F53" s="244"/>
      <c r="G53" s="310" t="s">
        <v>520</v>
      </c>
      <c r="H53" s="311"/>
      <c r="I53" s="319">
        <v>998589</v>
      </c>
      <c r="J53" s="320">
        <v>45132</v>
      </c>
      <c r="K53" s="321">
        <v>-53.6</v>
      </c>
      <c r="L53" s="322">
        <v>59338</v>
      </c>
      <c r="M53" s="323">
        <v>6</v>
      </c>
      <c r="N53" s="324">
        <v>-59.6</v>
      </c>
    </row>
    <row r="54" spans="1:14">
      <c r="A54" s="248"/>
      <c r="B54" s="244"/>
      <c r="C54" s="244"/>
      <c r="D54" s="244"/>
      <c r="E54" s="244"/>
      <c r="F54" s="244"/>
      <c r="G54" s="325"/>
      <c r="H54" s="326" t="s">
        <v>519</v>
      </c>
      <c r="I54" s="327">
        <v>871618</v>
      </c>
      <c r="J54" s="328">
        <v>39393</v>
      </c>
      <c r="K54" s="329">
        <v>-30.2</v>
      </c>
      <c r="L54" s="330">
        <v>34073</v>
      </c>
      <c r="M54" s="331">
        <v>-3</v>
      </c>
      <c r="N54" s="332">
        <v>-27.2</v>
      </c>
    </row>
    <row r="55" spans="1:14">
      <c r="A55" s="248"/>
      <c r="B55" s="244"/>
      <c r="C55" s="244"/>
      <c r="D55" s="244"/>
      <c r="E55" s="244"/>
      <c r="F55" s="244"/>
      <c r="G55" s="310" t="s">
        <v>521</v>
      </c>
      <c r="H55" s="311"/>
      <c r="I55" s="319">
        <v>2558340</v>
      </c>
      <c r="J55" s="320">
        <v>115090</v>
      </c>
      <c r="K55" s="321">
        <v>155</v>
      </c>
      <c r="L55" s="322">
        <v>51262</v>
      </c>
      <c r="M55" s="323">
        <v>-13.6</v>
      </c>
      <c r="N55" s="324">
        <v>168.6</v>
      </c>
    </row>
    <row r="56" spans="1:14">
      <c r="A56" s="248"/>
      <c r="B56" s="244"/>
      <c r="C56" s="244"/>
      <c r="D56" s="244"/>
      <c r="E56" s="244"/>
      <c r="F56" s="244"/>
      <c r="G56" s="325"/>
      <c r="H56" s="326" t="s">
        <v>519</v>
      </c>
      <c r="I56" s="327">
        <v>1443910</v>
      </c>
      <c r="J56" s="328">
        <v>64956</v>
      </c>
      <c r="K56" s="329">
        <v>64.900000000000006</v>
      </c>
      <c r="L56" s="330">
        <v>25630</v>
      </c>
      <c r="M56" s="331">
        <v>-24.8</v>
      </c>
      <c r="N56" s="332">
        <v>89.7</v>
      </c>
    </row>
    <row r="57" spans="1:14">
      <c r="A57" s="248"/>
      <c r="B57" s="244"/>
      <c r="C57" s="244"/>
      <c r="D57" s="244"/>
      <c r="E57" s="244"/>
      <c r="F57" s="244"/>
      <c r="G57" s="310" t="s">
        <v>522</v>
      </c>
      <c r="H57" s="311"/>
      <c r="I57" s="319">
        <v>888302</v>
      </c>
      <c r="J57" s="320">
        <v>38942</v>
      </c>
      <c r="K57" s="321">
        <v>-66.2</v>
      </c>
      <c r="L57" s="322">
        <v>48407</v>
      </c>
      <c r="M57" s="323">
        <v>-5.6</v>
      </c>
      <c r="N57" s="324">
        <v>-60.6</v>
      </c>
    </row>
    <row r="58" spans="1:14">
      <c r="A58" s="248"/>
      <c r="B58" s="244"/>
      <c r="C58" s="244"/>
      <c r="D58" s="244"/>
      <c r="E58" s="244"/>
      <c r="F58" s="244"/>
      <c r="G58" s="325"/>
      <c r="H58" s="326" t="s">
        <v>519</v>
      </c>
      <c r="I58" s="327">
        <v>667881</v>
      </c>
      <c r="J58" s="328">
        <v>29279</v>
      </c>
      <c r="K58" s="329">
        <v>-54.9</v>
      </c>
      <c r="L58" s="330">
        <v>23914</v>
      </c>
      <c r="M58" s="331">
        <v>-6.7</v>
      </c>
      <c r="N58" s="332">
        <v>-48.2</v>
      </c>
    </row>
    <row r="59" spans="1:14">
      <c r="A59" s="248"/>
      <c r="B59" s="244"/>
      <c r="C59" s="244"/>
      <c r="D59" s="244"/>
      <c r="E59" s="244"/>
      <c r="F59" s="244"/>
      <c r="G59" s="310" t="s">
        <v>523</v>
      </c>
      <c r="H59" s="311"/>
      <c r="I59" s="319">
        <v>1076035</v>
      </c>
      <c r="J59" s="320">
        <v>46962</v>
      </c>
      <c r="K59" s="321">
        <v>20.6</v>
      </c>
      <c r="L59" s="322">
        <v>69477</v>
      </c>
      <c r="M59" s="323">
        <v>43.5</v>
      </c>
      <c r="N59" s="324">
        <v>-22.9</v>
      </c>
    </row>
    <row r="60" spans="1:14">
      <c r="A60" s="248"/>
      <c r="B60" s="244"/>
      <c r="C60" s="244"/>
      <c r="D60" s="244"/>
      <c r="E60" s="244"/>
      <c r="F60" s="244"/>
      <c r="G60" s="325"/>
      <c r="H60" s="326" t="s">
        <v>519</v>
      </c>
      <c r="I60" s="333">
        <v>882622</v>
      </c>
      <c r="J60" s="328">
        <v>38521</v>
      </c>
      <c r="K60" s="329">
        <v>31.6</v>
      </c>
      <c r="L60" s="330">
        <v>31528</v>
      </c>
      <c r="M60" s="331">
        <v>31.8</v>
      </c>
      <c r="N60" s="332">
        <v>-0.2</v>
      </c>
    </row>
    <row r="61" spans="1:14">
      <c r="A61" s="248"/>
      <c r="B61" s="244"/>
      <c r="C61" s="244"/>
      <c r="D61" s="244"/>
      <c r="E61" s="244"/>
      <c r="F61" s="244"/>
      <c r="G61" s="310" t="s">
        <v>524</v>
      </c>
      <c r="H61" s="334"/>
      <c r="I61" s="335">
        <v>1534250</v>
      </c>
      <c r="J61" s="336">
        <v>68675</v>
      </c>
      <c r="K61" s="337">
        <v>20.6</v>
      </c>
      <c r="L61" s="338">
        <v>56888</v>
      </c>
      <c r="M61" s="339">
        <v>7.5</v>
      </c>
      <c r="N61" s="324">
        <v>13.1</v>
      </c>
    </row>
    <row r="62" spans="1:14">
      <c r="A62" s="248"/>
      <c r="B62" s="244"/>
      <c r="C62" s="244"/>
      <c r="D62" s="244"/>
      <c r="E62" s="244"/>
      <c r="F62" s="244"/>
      <c r="G62" s="325"/>
      <c r="H62" s="326" t="s">
        <v>519</v>
      </c>
      <c r="I62" s="327">
        <v>1022765</v>
      </c>
      <c r="J62" s="328">
        <v>45718</v>
      </c>
      <c r="K62" s="329">
        <v>0.2</v>
      </c>
      <c r="L62" s="330">
        <v>30054</v>
      </c>
      <c r="M62" s="331">
        <v>0.3</v>
      </c>
      <c r="N62" s="332">
        <v>-0.1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election activeCell="I48" sqref="I48"/>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526</v>
      </c>
      <c r="G46" s="8" t="s">
        <v>527</v>
      </c>
      <c r="H46" s="8" t="s">
        <v>528</v>
      </c>
      <c r="I46" s="8" t="s">
        <v>529</v>
      </c>
      <c r="J46" s="9" t="s">
        <v>530</v>
      </c>
    </row>
    <row r="47" spans="2:10" ht="57.75" customHeight="1">
      <c r="B47" s="10"/>
      <c r="C47" s="1137" t="s">
        <v>3</v>
      </c>
      <c r="D47" s="1137"/>
      <c r="E47" s="1138"/>
      <c r="F47" s="11">
        <v>31.47</v>
      </c>
      <c r="G47" s="12">
        <v>43.9</v>
      </c>
      <c r="H47" s="12">
        <v>42.64</v>
      </c>
      <c r="I47" s="12">
        <v>44.29</v>
      </c>
      <c r="J47" s="13">
        <v>41.7</v>
      </c>
    </row>
    <row r="48" spans="2:10" ht="57.75" customHeight="1">
      <c r="B48" s="14"/>
      <c r="C48" s="1139" t="s">
        <v>4</v>
      </c>
      <c r="D48" s="1139"/>
      <c r="E48" s="1140"/>
      <c r="F48" s="15">
        <v>6.29</v>
      </c>
      <c r="G48" s="16">
        <v>3.66</v>
      </c>
      <c r="H48" s="16">
        <v>3.87</v>
      </c>
      <c r="I48" s="16">
        <v>5.38</v>
      </c>
      <c r="J48" s="17">
        <v>3.73</v>
      </c>
    </row>
    <row r="49" spans="2:10" ht="57.75" customHeight="1" thickBot="1">
      <c r="B49" s="18"/>
      <c r="C49" s="1141" t="s">
        <v>5</v>
      </c>
      <c r="D49" s="1141"/>
      <c r="E49" s="1142"/>
      <c r="F49" s="19" t="s">
        <v>531</v>
      </c>
      <c r="G49" s="20">
        <v>0.99</v>
      </c>
      <c r="H49" s="20" t="s">
        <v>532</v>
      </c>
      <c r="I49" s="20">
        <v>3.44</v>
      </c>
      <c r="J49" s="21">
        <v>0.75</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A7" zoomScale="70" zoomScaleNormal="70" zoomScaleSheetLayoutView="100" workbookViewId="0">
      <selection activeCell="I33" sqref="I33"/>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526</v>
      </c>
      <c r="G33" s="29" t="s">
        <v>527</v>
      </c>
      <c r="H33" s="29" t="s">
        <v>528</v>
      </c>
      <c r="I33" s="29" t="s">
        <v>529</v>
      </c>
      <c r="J33" s="30" t="s">
        <v>530</v>
      </c>
      <c r="K33" s="22"/>
      <c r="L33" s="22"/>
      <c r="M33" s="22"/>
      <c r="N33" s="22"/>
      <c r="O33" s="22"/>
      <c r="P33" s="22"/>
    </row>
    <row r="34" spans="1:16" ht="39" customHeight="1">
      <c r="A34" s="22"/>
      <c r="B34" s="31"/>
      <c r="C34" s="1149" t="s">
        <v>533</v>
      </c>
      <c r="D34" s="1149"/>
      <c r="E34" s="1150"/>
      <c r="F34" s="32">
        <v>6.19</v>
      </c>
      <c r="G34" s="33">
        <v>3.54</v>
      </c>
      <c r="H34" s="33">
        <v>3.77</v>
      </c>
      <c r="I34" s="33">
        <v>5.29</v>
      </c>
      <c r="J34" s="34">
        <v>3.46</v>
      </c>
      <c r="K34" s="22"/>
      <c r="L34" s="22"/>
      <c r="M34" s="22"/>
      <c r="N34" s="22"/>
      <c r="O34" s="22"/>
      <c r="P34" s="22"/>
    </row>
    <row r="35" spans="1:16" ht="39" customHeight="1">
      <c r="A35" s="22"/>
      <c r="B35" s="35"/>
      <c r="C35" s="1143" t="s">
        <v>534</v>
      </c>
      <c r="D35" s="1144"/>
      <c r="E35" s="1145"/>
      <c r="F35" s="36">
        <v>1.57</v>
      </c>
      <c r="G35" s="37">
        <v>2.67</v>
      </c>
      <c r="H35" s="37">
        <v>2.0099999999999998</v>
      </c>
      <c r="I35" s="37">
        <v>2.76</v>
      </c>
      <c r="J35" s="38">
        <v>1.28</v>
      </c>
      <c r="K35" s="22"/>
      <c r="L35" s="22"/>
      <c r="M35" s="22"/>
      <c r="N35" s="22"/>
      <c r="O35" s="22"/>
      <c r="P35" s="22"/>
    </row>
    <row r="36" spans="1:16" ht="39" customHeight="1">
      <c r="A36" s="22"/>
      <c r="B36" s="35"/>
      <c r="C36" s="1143" t="s">
        <v>535</v>
      </c>
      <c r="D36" s="1144"/>
      <c r="E36" s="1145"/>
      <c r="F36" s="36">
        <v>0.61</v>
      </c>
      <c r="G36" s="37">
        <v>0.51</v>
      </c>
      <c r="H36" s="37">
        <v>0.05</v>
      </c>
      <c r="I36" s="37">
        <v>0.87</v>
      </c>
      <c r="J36" s="38">
        <v>0.76</v>
      </c>
      <c r="K36" s="22"/>
      <c r="L36" s="22"/>
      <c r="M36" s="22"/>
      <c r="N36" s="22"/>
      <c r="O36" s="22"/>
      <c r="P36" s="22"/>
    </row>
    <row r="37" spans="1:16" ht="39" customHeight="1">
      <c r="A37" s="22"/>
      <c r="B37" s="35"/>
      <c r="C37" s="1143" t="s">
        <v>536</v>
      </c>
      <c r="D37" s="1144"/>
      <c r="E37" s="1145"/>
      <c r="F37" s="36">
        <v>0.09</v>
      </c>
      <c r="G37" s="37">
        <v>0.1</v>
      </c>
      <c r="H37" s="37">
        <v>0.1</v>
      </c>
      <c r="I37" s="37">
        <v>0.09</v>
      </c>
      <c r="J37" s="38">
        <v>0.17</v>
      </c>
      <c r="K37" s="22"/>
      <c r="L37" s="22"/>
      <c r="M37" s="22"/>
      <c r="N37" s="22"/>
      <c r="O37" s="22"/>
      <c r="P37" s="22"/>
    </row>
    <row r="38" spans="1:16" ht="39" customHeight="1">
      <c r="A38" s="22"/>
      <c r="B38" s="35"/>
      <c r="C38" s="1143" t="s">
        <v>537</v>
      </c>
      <c r="D38" s="1144"/>
      <c r="E38" s="1145"/>
      <c r="F38" s="36">
        <v>0.04</v>
      </c>
      <c r="G38" s="37">
        <v>0.01</v>
      </c>
      <c r="H38" s="37">
        <v>0.01</v>
      </c>
      <c r="I38" s="37">
        <v>0.01</v>
      </c>
      <c r="J38" s="38">
        <v>0.01</v>
      </c>
      <c r="K38" s="22"/>
      <c r="L38" s="22"/>
      <c r="M38" s="22"/>
      <c r="N38" s="22"/>
      <c r="O38" s="22"/>
      <c r="P38" s="22"/>
    </row>
    <row r="39" spans="1:16" ht="39" customHeight="1">
      <c r="A39" s="22"/>
      <c r="B39" s="35"/>
      <c r="C39" s="1143" t="s">
        <v>538</v>
      </c>
      <c r="D39" s="1144"/>
      <c r="E39" s="1145"/>
      <c r="F39" s="36">
        <v>0.01</v>
      </c>
      <c r="G39" s="37">
        <v>0.01</v>
      </c>
      <c r="H39" s="37">
        <v>0</v>
      </c>
      <c r="I39" s="37">
        <v>0</v>
      </c>
      <c r="J39" s="38">
        <v>0</v>
      </c>
      <c r="K39" s="22"/>
      <c r="L39" s="22"/>
      <c r="M39" s="22"/>
      <c r="N39" s="22"/>
      <c r="O39" s="22"/>
      <c r="P39" s="22"/>
    </row>
    <row r="40" spans="1:16" ht="39" customHeight="1">
      <c r="A40" s="22"/>
      <c r="B40" s="35"/>
      <c r="C40" s="1143" t="s">
        <v>539</v>
      </c>
      <c r="D40" s="1144"/>
      <c r="E40" s="1145"/>
      <c r="F40" s="36">
        <v>0</v>
      </c>
      <c r="G40" s="37">
        <v>0</v>
      </c>
      <c r="H40" s="37">
        <v>0</v>
      </c>
      <c r="I40" s="37">
        <v>0</v>
      </c>
      <c r="J40" s="38">
        <v>0</v>
      </c>
      <c r="K40" s="22"/>
      <c r="L40" s="22"/>
      <c r="M40" s="22"/>
      <c r="N40" s="22"/>
      <c r="O40" s="22"/>
      <c r="P40" s="22"/>
    </row>
    <row r="41" spans="1:16" ht="39" customHeight="1">
      <c r="A41" s="22"/>
      <c r="B41" s="35"/>
      <c r="C41" s="1143" t="s">
        <v>540</v>
      </c>
      <c r="D41" s="1144"/>
      <c r="E41" s="1145"/>
      <c r="F41" s="36">
        <v>0</v>
      </c>
      <c r="G41" s="37">
        <v>0</v>
      </c>
      <c r="H41" s="37">
        <v>0.31</v>
      </c>
      <c r="I41" s="37">
        <v>0</v>
      </c>
      <c r="J41" s="38">
        <v>0</v>
      </c>
      <c r="K41" s="22"/>
      <c r="L41" s="22"/>
      <c r="M41" s="22"/>
      <c r="N41" s="22"/>
      <c r="O41" s="22"/>
      <c r="P41" s="22"/>
    </row>
    <row r="42" spans="1:16" ht="39" customHeight="1">
      <c r="A42" s="22"/>
      <c r="B42" s="39"/>
      <c r="C42" s="1143" t="s">
        <v>541</v>
      </c>
      <c r="D42" s="1144"/>
      <c r="E42" s="1145"/>
      <c r="F42" s="36" t="s">
        <v>487</v>
      </c>
      <c r="G42" s="37" t="s">
        <v>487</v>
      </c>
      <c r="H42" s="37" t="s">
        <v>487</v>
      </c>
      <c r="I42" s="37" t="s">
        <v>487</v>
      </c>
      <c r="J42" s="38" t="s">
        <v>487</v>
      </c>
      <c r="K42" s="22"/>
      <c r="L42" s="22"/>
      <c r="M42" s="22"/>
      <c r="N42" s="22"/>
      <c r="O42" s="22"/>
      <c r="P42" s="22"/>
    </row>
    <row r="43" spans="1:16" ht="39" customHeight="1" thickBot="1">
      <c r="A43" s="22"/>
      <c r="B43" s="40"/>
      <c r="C43" s="1146" t="s">
        <v>542</v>
      </c>
      <c r="D43" s="1147"/>
      <c r="E43" s="1148"/>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B25" zoomScale="70" zoomScaleNormal="70" zoomScaleSheetLayoutView="55" workbookViewId="0">
      <selection activeCell="E45" sqref="E45:J45"/>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526</v>
      </c>
      <c r="L44" s="56" t="s">
        <v>527</v>
      </c>
      <c r="M44" s="56" t="s">
        <v>528</v>
      </c>
      <c r="N44" s="56" t="s">
        <v>529</v>
      </c>
      <c r="O44" s="57" t="s">
        <v>530</v>
      </c>
      <c r="P44" s="48"/>
      <c r="Q44" s="48"/>
      <c r="R44" s="48"/>
      <c r="S44" s="48"/>
      <c r="T44" s="48"/>
      <c r="U44" s="48"/>
    </row>
    <row r="45" spans="1:21" ht="30.75" customHeight="1">
      <c r="A45" s="48"/>
      <c r="B45" s="1159" t="s">
        <v>11</v>
      </c>
      <c r="C45" s="1160"/>
      <c r="D45" s="58"/>
      <c r="E45" s="1165" t="s">
        <v>12</v>
      </c>
      <c r="F45" s="1165"/>
      <c r="G45" s="1165"/>
      <c r="H45" s="1165"/>
      <c r="I45" s="1165"/>
      <c r="J45" s="1166"/>
      <c r="K45" s="59">
        <v>235</v>
      </c>
      <c r="L45" s="60">
        <v>206</v>
      </c>
      <c r="M45" s="60">
        <v>215</v>
      </c>
      <c r="N45" s="60">
        <v>223</v>
      </c>
      <c r="O45" s="61">
        <v>242</v>
      </c>
      <c r="P45" s="48"/>
      <c r="Q45" s="48"/>
      <c r="R45" s="48"/>
      <c r="S45" s="48"/>
      <c r="T45" s="48"/>
      <c r="U45" s="48"/>
    </row>
    <row r="46" spans="1:21" ht="30.75" customHeight="1">
      <c r="A46" s="48"/>
      <c r="B46" s="1161"/>
      <c r="C46" s="1162"/>
      <c r="D46" s="62"/>
      <c r="E46" s="1153" t="s">
        <v>13</v>
      </c>
      <c r="F46" s="1153"/>
      <c r="G46" s="1153"/>
      <c r="H46" s="1153"/>
      <c r="I46" s="1153"/>
      <c r="J46" s="1154"/>
      <c r="K46" s="63" t="s">
        <v>487</v>
      </c>
      <c r="L46" s="64" t="s">
        <v>487</v>
      </c>
      <c r="M46" s="64" t="s">
        <v>487</v>
      </c>
      <c r="N46" s="64" t="s">
        <v>487</v>
      </c>
      <c r="O46" s="65" t="s">
        <v>487</v>
      </c>
      <c r="P46" s="48"/>
      <c r="Q46" s="48"/>
      <c r="R46" s="48"/>
      <c r="S46" s="48"/>
      <c r="T46" s="48"/>
      <c r="U46" s="48"/>
    </row>
    <row r="47" spans="1:21" ht="30.75" customHeight="1">
      <c r="A47" s="48"/>
      <c r="B47" s="1161"/>
      <c r="C47" s="1162"/>
      <c r="D47" s="62"/>
      <c r="E47" s="1153" t="s">
        <v>14</v>
      </c>
      <c r="F47" s="1153"/>
      <c r="G47" s="1153"/>
      <c r="H47" s="1153"/>
      <c r="I47" s="1153"/>
      <c r="J47" s="1154"/>
      <c r="K47" s="63" t="s">
        <v>487</v>
      </c>
      <c r="L47" s="64" t="s">
        <v>487</v>
      </c>
      <c r="M47" s="64" t="s">
        <v>487</v>
      </c>
      <c r="N47" s="64" t="s">
        <v>487</v>
      </c>
      <c r="O47" s="65" t="s">
        <v>487</v>
      </c>
      <c r="P47" s="48"/>
      <c r="Q47" s="48"/>
      <c r="R47" s="48"/>
      <c r="S47" s="48"/>
      <c r="T47" s="48"/>
      <c r="U47" s="48"/>
    </row>
    <row r="48" spans="1:21" ht="30.75" customHeight="1">
      <c r="A48" s="48"/>
      <c r="B48" s="1161"/>
      <c r="C48" s="1162"/>
      <c r="D48" s="62"/>
      <c r="E48" s="1153" t="s">
        <v>15</v>
      </c>
      <c r="F48" s="1153"/>
      <c r="G48" s="1153"/>
      <c r="H48" s="1153"/>
      <c r="I48" s="1153"/>
      <c r="J48" s="1154"/>
      <c r="K48" s="63">
        <v>227</v>
      </c>
      <c r="L48" s="64">
        <v>231</v>
      </c>
      <c r="M48" s="64">
        <v>228</v>
      </c>
      <c r="N48" s="64">
        <v>243</v>
      </c>
      <c r="O48" s="65">
        <v>253</v>
      </c>
      <c r="P48" s="48"/>
      <c r="Q48" s="48"/>
      <c r="R48" s="48"/>
      <c r="S48" s="48"/>
      <c r="T48" s="48"/>
      <c r="U48" s="48"/>
    </row>
    <row r="49" spans="1:21" ht="30.75" customHeight="1">
      <c r="A49" s="48"/>
      <c r="B49" s="1161"/>
      <c r="C49" s="1162"/>
      <c r="D49" s="62"/>
      <c r="E49" s="1153" t="s">
        <v>16</v>
      </c>
      <c r="F49" s="1153"/>
      <c r="G49" s="1153"/>
      <c r="H49" s="1153"/>
      <c r="I49" s="1153"/>
      <c r="J49" s="1154"/>
      <c r="K49" s="63">
        <v>24</v>
      </c>
      <c r="L49" s="64">
        <v>24</v>
      </c>
      <c r="M49" s="64">
        <v>19</v>
      </c>
      <c r="N49" s="64">
        <v>19</v>
      </c>
      <c r="O49" s="65">
        <v>33</v>
      </c>
      <c r="P49" s="48"/>
      <c r="Q49" s="48"/>
      <c r="R49" s="48"/>
      <c r="S49" s="48"/>
      <c r="T49" s="48"/>
      <c r="U49" s="48"/>
    </row>
    <row r="50" spans="1:21" ht="30.75" customHeight="1">
      <c r="A50" s="48"/>
      <c r="B50" s="1161"/>
      <c r="C50" s="1162"/>
      <c r="D50" s="62"/>
      <c r="E50" s="1153" t="s">
        <v>17</v>
      </c>
      <c r="F50" s="1153"/>
      <c r="G50" s="1153"/>
      <c r="H50" s="1153"/>
      <c r="I50" s="1153"/>
      <c r="J50" s="1154"/>
      <c r="K50" s="63" t="s">
        <v>487</v>
      </c>
      <c r="L50" s="64" t="s">
        <v>487</v>
      </c>
      <c r="M50" s="64" t="s">
        <v>487</v>
      </c>
      <c r="N50" s="64" t="s">
        <v>487</v>
      </c>
      <c r="O50" s="65" t="s">
        <v>487</v>
      </c>
      <c r="P50" s="48"/>
      <c r="Q50" s="48"/>
      <c r="R50" s="48"/>
      <c r="S50" s="48"/>
      <c r="T50" s="48"/>
      <c r="U50" s="48"/>
    </row>
    <row r="51" spans="1:21" ht="30.75" customHeight="1">
      <c r="A51" s="48"/>
      <c r="B51" s="1163"/>
      <c r="C51" s="1164"/>
      <c r="D51" s="66"/>
      <c r="E51" s="1153" t="s">
        <v>18</v>
      </c>
      <c r="F51" s="1153"/>
      <c r="G51" s="1153"/>
      <c r="H51" s="1153"/>
      <c r="I51" s="1153"/>
      <c r="J51" s="1154"/>
      <c r="K51" s="63" t="s">
        <v>487</v>
      </c>
      <c r="L51" s="64" t="s">
        <v>487</v>
      </c>
      <c r="M51" s="64" t="s">
        <v>487</v>
      </c>
      <c r="N51" s="64" t="s">
        <v>487</v>
      </c>
      <c r="O51" s="65" t="s">
        <v>487</v>
      </c>
      <c r="P51" s="48"/>
      <c r="Q51" s="48"/>
      <c r="R51" s="48"/>
      <c r="S51" s="48"/>
      <c r="T51" s="48"/>
      <c r="U51" s="48"/>
    </row>
    <row r="52" spans="1:21" ht="30.75" customHeight="1">
      <c r="A52" s="48"/>
      <c r="B52" s="1151" t="s">
        <v>19</v>
      </c>
      <c r="C52" s="1152"/>
      <c r="D52" s="66"/>
      <c r="E52" s="1153" t="s">
        <v>20</v>
      </c>
      <c r="F52" s="1153"/>
      <c r="G52" s="1153"/>
      <c r="H52" s="1153"/>
      <c r="I52" s="1153"/>
      <c r="J52" s="1154"/>
      <c r="K52" s="63">
        <v>421</v>
      </c>
      <c r="L52" s="64">
        <v>429</v>
      </c>
      <c r="M52" s="64">
        <v>450</v>
      </c>
      <c r="N52" s="64">
        <v>467</v>
      </c>
      <c r="O52" s="65">
        <v>493</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65</v>
      </c>
      <c r="L53" s="69">
        <v>32</v>
      </c>
      <c r="M53" s="69">
        <v>12</v>
      </c>
      <c r="N53" s="69">
        <v>18</v>
      </c>
      <c r="O53" s="70">
        <v>35</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大口町</cp:lastModifiedBy>
  <cp:lastPrinted>2015-04-26T07:49:31Z</cp:lastPrinted>
  <dcterms:created xsi:type="dcterms:W3CDTF">2015-02-17T07:03:12Z</dcterms:created>
  <dcterms:modified xsi:type="dcterms:W3CDTF">2015-04-27T10:43:28Z</dcterms:modified>
  <cp:category/>
</cp:coreProperties>
</file>