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0\seisaku\top\政策推進グループ\04各年度\処理フォルダ\270330平成２５年度財政状況資料集の作成について\回答\"/>
    </mc:Choice>
  </mc:AlternateContent>
  <workbookProtection workbookPassword="CC05" lockStructure="1"/>
  <bookViews>
    <workbookView xWindow="0" yWindow="0" windowWidth="20490" windowHeight="9075"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AM35" i="9"/>
  <c r="CO34" i="9"/>
  <c r="BW34" i="9"/>
  <c r="BW35" i="9" s="1"/>
  <c r="BW36" i="9" s="1"/>
  <c r="BW37" i="9" s="1"/>
  <c r="BW38" i="9" s="1"/>
  <c r="BW39" i="9" s="1"/>
  <c r="BW40" i="9" s="1"/>
  <c r="BW41" i="9" s="1"/>
  <c r="BW42" i="9" s="1"/>
  <c r="AM34" i="9"/>
  <c r="C34" i="9"/>
  <c r="C35" i="9" s="1"/>
  <c r="U34" i="9" l="1"/>
  <c r="U35" i="9" s="1"/>
  <c r="U36"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<sst xmlns="http://schemas.openxmlformats.org/spreadsheetml/2006/main" count="1082" uniqueCount="554">
  <si>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</si>
  <si>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</si>
  <si>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</si>
  <si>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</si>
  <si>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</si>
  <si>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</si>
  <si>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</si>
  <si>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</si>
  <si>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</si>
  <si>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</si>
  <si>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</si>
  <si>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</si>
  <si>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</si>
  <si>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</si>
  <si>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</si>
  <si>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</si>
  <si>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</si>
  <si>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</si>
  <si>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</si>
  <si>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</si>
  <si>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</si>
  <si>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</si>
  <si>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</si>
  <si>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</si>
  <si>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</si>
  <si>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</si>
  <si>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</si>
  <si>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</si>
  <si>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</si>
  <si>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</si>
  <si>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</si>
  <si>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</si>
  <si>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</si>
  <si>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</si>
  <si>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</si>
  <si>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</si>
  <si>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</si>
  <si>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</si>
  <si>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</si>
  <si>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</si>
  <si>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</si>
  <si>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</si>
  <si>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</si>
  <si>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</si>
  <si>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</si>
  <si>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</si>
  <si>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</si>
  <si>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</si>
  <si>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</si>
  <si>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</si>
  <si>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</si>
  <si>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</si>
  <si>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</si>
  <si>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</si>
  <si>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</si>
  <si>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</si>
  <si>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</si>
  <si>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</si>
  <si>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</si>
  <si>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</si>
  <si>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</si>
  <si>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</si>
  <si>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</si>
  <si>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</si>
  <si>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</si>
  <si>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</si>
  <si>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</si>
  <si>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</si>
  <si>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</si>
  <si>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</si>
  <si>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</si>
  <si>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</si>
  <si>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</si>
  <si>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</si>
  <si>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</si>
  <si>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</si>
  <si>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</si>
  <si>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</si>
  <si>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</si>
  <si>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</si>
  <si>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</si>
  <si>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</si>
  <si>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</si>
  <si>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</si>
  <si>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</si>
  <si>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</si>
  <si>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</si>
  <si>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</si>
  <si>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</si>
  <si>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</si>
  <si>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</si>
  <si>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</si>
  <si>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</si>
  <si>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</si>
  <si>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</si>
  <si>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</si>
  <si>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</si>
  <si>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</si>
  <si>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</si>
  <si>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</si>
  <si>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</si>
  <si>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</si>
  <si>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</si>
  <si>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</si>
  <si>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</si>
  <si>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</si>
  <si>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</si>
  <si>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</si>
  <si>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</si>
  <si>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</si>
  <si>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</si>
  <si>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</si>
  <si>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</si>
  <si>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</si>
  <si>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</si>
  <si>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</si>
  <si>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</si>
  <si>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</si>
  <si>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</si>
  <si>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</si>
  <si>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</si>
  <si>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</si>
  <si>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</si>
  <si>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</si>
  <si>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</si>
  <si>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</si>
  <si>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</si>
  <si>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</si>
  <si>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</si>
  <si>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</si>
  <si>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</si>
  <si>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</si>
  <si>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</si>
  <si>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</si>
  <si>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</si>
  <si>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</si>
  <si>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</si>
  <si>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</si>
  <si>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</si>
  <si>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</si>
  <si>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</si>
  <si>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</si>
  <si>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</si>
  <si>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</si>
  <si>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</si>
  <si>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</si>
  <si>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</si>
  <si>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</si>
  <si>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</si>
  <si>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</si>
  <si>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</si>
  <si>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</si>
  <si>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</si>
  <si>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</si>
  <si>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</si>
  <si>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</si>
  <si>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</si>
  <si>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</si>
  <si>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</si>
  <si>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</si>
  <si>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</si>
  <si>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</si>
  <si>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</si>
  <si>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</si>
  <si>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</si>
  <si>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</si>
  <si>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</si>
  <si>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</si>
  <si>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</si>
  <si>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</si>
  <si>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</si>
  <si>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</si>
  <si>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</si>
  <si>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</si>
  <si>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</si>
  <si>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</si>
  <si>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</si>
  <si>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</si>
  <si>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</si>
  <si>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</si>
  <si>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</si>
  <si>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</si>
  <si>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</si>
  <si>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</si>
  <si>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</si>
  <si>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</si>
  <si>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</si>
  <si>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</si>
  <si>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</si>
  <si>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</si>
  <si>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</si>
  <si>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</si>
  <si>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</si>
  <si>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</si>
  <si>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</si>
  <si>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</si>
  <si>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愛知県大口町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</si>
  <si>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</si>
  <si>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</si>
  <si>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</si>
  <si>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</si>
  <si>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</si>
  <si>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</si>
  <si>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</si>
  <si>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</si>
  <si>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</si>
  <si>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</si>
  <si>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</si>
  <si>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</si>
  <si>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</si>
  <si>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</si>
  <si>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</si>
  <si>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</si>
  <si>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</si>
  <si>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</si>
  <si>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</si>
  <si>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</si>
  <si>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</si>
  <si>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</si>
  <si>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</si>
  <si>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</si>
  <si>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</si>
  <si>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</si>
  <si>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</si>
  <si>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</si>
  <si>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</si>
  <si>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</si>
  <si>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</si>
  <si>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</si>
  <si>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</si>
  <si>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</si>
  <si>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</si>
  <si>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</si>
  <si>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</si>
  <si>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</si>
  <si>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</si>
  <si>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</si>
  <si>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</si>
  <si>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</si>
  <si>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</si>
  <si>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</si>
  <si>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</si>
  <si>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</si>
  <si>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</si>
  <si>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</si>
  <si>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</si>
  <si>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</si>
  <si>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</si>
  <si>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</si>
  <si>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</si>
  <si>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</si>
  <si>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</si>
  <si>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</si>
  <si>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</si>
  <si>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</si>
  <si>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</si>
  <si>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</si>
  <si>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</si>
  <si>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</si>
  <si>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</si>
  <si>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</si>
  <si>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</si>
  <si>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</si>
  <si>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</si>
  <si>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</si>
  <si>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</si>
  <si>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</si>
  <si>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</si>
  <si>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</si>
  <si>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</si>
  <si>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</si>
  <si>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</si>
  <si>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</si>
  <si>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</si>
  <si>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</si>
  <si>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</si>
  <si>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</si>
  <si>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</si>
  <si>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</si>
  <si>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</si>
  <si>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</si>
  <si>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</si>
  <si>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</si>
  <si>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</si>
  <si>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</si>
  <si>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</si>
  <si>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</si>
  <si>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</si>
  <si>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</si>
  <si>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</si>
  <si>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</si>
  <si>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</si>
  <si>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</si>
  <si>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</si>
  <si>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</si>
  <si>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</si>
  <si>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</si>
  <si>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</si>
  <si>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</si>
  <si>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</si>
  <si>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</si>
  <si>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</si>
  <si>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</si>
  <si>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</si>
  <si>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</si>
  <si>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</si>
  <si>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</si>
  <si>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</si>
  <si>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</si>
  <si>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</si>
  <si>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</si>
  <si>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</si>
  <si>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</si>
  <si>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</si>
  <si>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</si>
  <si>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</si>
  <si>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</si>
  <si>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</si>
  <si>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</si>
  <si>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</si>
  <si>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</si>
  <si>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</si>
  <si>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</si>
  <si>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</si>
  <si>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</si>
  <si>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</si>
  <si>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</si>
  <si>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</si>
  <si>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</si>
  <si>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</si>
  <si>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</si>
  <si>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</si>
  <si>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</si>
  <si>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</si>
  <si>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</si>
  <si>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</si>
  <si>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</si>
  <si>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</si>
  <si>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</si>
  <si>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</si>
  <si>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</si>
  <si>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</si>
  <si>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</si>
  <si>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</si>
  <si>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</si>
  <si>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愛知県大口町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</si>
  <si>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</si>
  <si>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</si>
  <si>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</si>
  <si>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</si>
  <si>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</si>
  <si>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</si>
  <si>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</si>
  <si>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</si>
  <si>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</si>
  <si>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</si>
  <si>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</si>
  <si>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</si>
  <si>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</si>
  <si>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</si>
  <si>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</si>
  <si>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</si>
  <si>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</si>
  <si>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</si>
  <si>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</si>
  <si>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</si>
  <si>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国際交流事業特別会計</t>
    <phoneticPr fontId="5"/>
  </si>
  <si>
    <t>土地取得特別会計</t>
    <phoneticPr fontId="5"/>
  </si>
  <si>
    <t>社本育英事業特別会計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</si>
  <si>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</si>
  <si>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</si>
  <si>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</si>
  <si>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</si>
  <si>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</si>
  <si>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</si>
  <si>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</si>
  <si>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</si>
  <si>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</si>
  <si>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</si>
  <si>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</si>
  <si>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</si>
  <si>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</si>
  <si>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</si>
  <si>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</si>
  <si>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</si>
  <si>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</si>
  <si>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</si>
  <si>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</si>
  <si>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農業集落家庭排水事業特別会計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</si>
  <si>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</si>
  <si>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</si>
  <si>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</si>
  <si>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</si>
  <si>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</si>
  <si>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</si>
  <si>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</si>
  <si>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</si>
  <si>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</si>
  <si>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</si>
  <si>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</si>
  <si>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</si>
  <si>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</si>
  <si>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</si>
  <si>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</si>
  <si>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</si>
  <si>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</si>
  <si>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</si>
  <si>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</si>
  <si>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</si>
  <si>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</si>
  <si>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</si>
  <si>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</si>
  <si>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</si>
  <si>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</si>
  <si>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</si>
  <si>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</si>
  <si>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</si>
  <si>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</si>
  <si>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</si>
  <si>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</si>
  <si>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</si>
  <si>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</si>
  <si>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</si>
  <si>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</si>
  <si>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</si>
  <si>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</si>
  <si>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</si>
  <si>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</si>
  <si>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</si>
  <si>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</si>
  <si>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</si>
  <si>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</si>
  <si>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</si>
  <si>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</si>
  <si>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</si>
  <si>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</si>
  <si>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</si>
  <si>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</si>
  <si>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</si>
  <si>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</si>
  <si>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</si>
  <si>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</si>
  <si>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</si>
  <si>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</si>
  <si>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</si>
  <si>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</si>
  <si>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</si>
  <si>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農業集落家庭排水事業特別会計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</si>
  <si>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</si>
  <si>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</si>
  <si>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</si>
  <si>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</si>
  <si>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</si>
  <si>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</si>
  <si>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</si>
  <si>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</si>
  <si>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</si>
  <si>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</si>
  <si>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</si>
  <si>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</si>
  <si>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</si>
  <si>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</si>
  <si>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</si>
  <si>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</si>
  <si>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</si>
  <si>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</si>
  <si>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</si>
  <si>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</si>
  <si>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</si>
  <si>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</si>
  <si>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</si>
  <si>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</si>
  <si>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</si>
  <si>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</si>
  <si>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</si>
  <si>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</si>
  <si>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</si>
  <si>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</si>
  <si>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</si>
  <si>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</si>
  <si>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</si>
  <si>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</si>
  <si>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</si>
  <si>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</si>
  <si>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</si>
  <si>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</si>
  <si>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</si>
  <si>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</si>
  <si>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</si>
  <si>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</si>
  <si>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</si>
  <si>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</si>
  <si>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</si>
  <si>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</si>
  <si>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</si>
  <si>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</si>
  <si>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</si>
  <si>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</si>
  <si>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</si>
  <si>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</si>
  <si>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</si>
  <si>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</si>
  <si>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</si>
  <si>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</si>
  <si>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</si>
  <si>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</si>
  <si>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</si>
  <si>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</si>
  <si>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</si>
  <si>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</si>
  <si>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</si>
  <si>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</si>
  <si>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</si>
  <si>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</si>
  <si>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</si>
  <si>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</si>
  <si>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</si>
  <si>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</si>
  <si>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</si>
  <si>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</si>
  <si>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</si>
  <si>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</si>
  <si>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</si>
  <si>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</si>
  <si>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</si>
  <si>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</si>
  <si>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</si>
  <si>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</si>
  <si>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</si>
  <si>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</si>
  <si>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</si>
  <si>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12.74</t>
  </si>
  <si>
    <t>▲ 2.43</t>
  </si>
  <si>
    <t>一般会計</t>
  </si>
  <si>
    <t>国民健康保険特別会計</t>
  </si>
  <si>
    <t>介護保険特別会計</t>
  </si>
  <si>
    <t>社本育英事業特別会計</t>
  </si>
  <si>
    <t>後期高齢者医療特別会計</t>
  </si>
  <si>
    <t>国際交流事業特別会計</t>
  </si>
  <si>
    <t>土地取得特別会計</t>
  </si>
  <si>
    <t>公共下水道事業特別会計</t>
  </si>
  <si>
    <t>その他会計（赤字）</t>
  </si>
  <si>
    <t>その他会計（黒字）</t>
  </si>
  <si>
    <t>丹羽広域事務組合（水道事業特別会計）</t>
    <rPh sb="0" eb="2">
      <t>ニワ</t>
    </rPh>
    <rPh sb="2" eb="4">
      <t>コウイキ</t>
    </rPh>
    <rPh sb="4" eb="6">
      <t>ジム</t>
    </rPh>
    <rPh sb="6" eb="8">
      <t>クミアイ</t>
    </rPh>
    <rPh sb="9" eb="11">
      <t>スイドウ</t>
    </rPh>
    <rPh sb="11" eb="13">
      <t>ジギョウ</t>
    </rPh>
    <rPh sb="13" eb="15">
      <t>トクベツ</t>
    </rPh>
    <rPh sb="15" eb="17">
      <t>カイケイ</t>
    </rPh>
    <phoneticPr fontId="22"/>
  </si>
  <si>
    <t>丹羽広域事務組合（一般会計）</t>
    <rPh sb="0" eb="2">
      <t>ニワ</t>
    </rPh>
    <rPh sb="2" eb="4">
      <t>コウイキ</t>
    </rPh>
    <rPh sb="4" eb="6">
      <t>ジム</t>
    </rPh>
    <rPh sb="6" eb="8">
      <t>クミアイ</t>
    </rPh>
    <rPh sb="9" eb="11">
      <t>イッパン</t>
    </rPh>
    <rPh sb="11" eb="13">
      <t>カイケイ</t>
    </rPh>
    <phoneticPr fontId="22"/>
  </si>
  <si>
    <t>愛北広域事務組合</t>
    <rPh sb="0" eb="1">
      <t>アイ</t>
    </rPh>
    <rPh sb="1" eb="2">
      <t>ホク</t>
    </rPh>
    <rPh sb="2" eb="4">
      <t>コウイキ</t>
    </rPh>
    <rPh sb="4" eb="6">
      <t>ジム</t>
    </rPh>
    <rPh sb="6" eb="8">
      <t>クミアイ</t>
    </rPh>
    <phoneticPr fontId="22"/>
  </si>
  <si>
    <t>江南丹羽環境管理組合</t>
    <rPh sb="0" eb="2">
      <t>コウナン</t>
    </rPh>
    <rPh sb="2" eb="4">
      <t>ニワ</t>
    </rPh>
    <rPh sb="4" eb="6">
      <t>カンキョウ</t>
    </rPh>
    <rPh sb="6" eb="8">
      <t>カンリ</t>
    </rPh>
    <rPh sb="8" eb="10">
      <t>クミアイ</t>
    </rPh>
    <phoneticPr fontId="22"/>
  </si>
  <si>
    <t>尾張市町交通災害共済組合</t>
    <rPh sb="0" eb="2">
      <t>オワリ</t>
    </rPh>
    <rPh sb="2" eb="3">
      <t>シ</t>
    </rPh>
    <rPh sb="3" eb="4">
      <t>マチ</t>
    </rPh>
    <rPh sb="4" eb="6">
      <t>コウツウ</t>
    </rPh>
    <rPh sb="6" eb="8">
      <t>サイガイ</t>
    </rPh>
    <rPh sb="8" eb="10">
      <t>キョウサイ</t>
    </rPh>
    <rPh sb="10" eb="12">
      <t>クミアイ</t>
    </rPh>
    <phoneticPr fontId="22"/>
  </si>
  <si>
    <t>尾張農業共済事務組合</t>
    <rPh sb="0" eb="2">
      <t>オワリ</t>
    </rPh>
    <rPh sb="2" eb="4">
      <t>ノウギョウ</t>
    </rPh>
    <rPh sb="4" eb="6">
      <t>キョウサイ</t>
    </rPh>
    <rPh sb="6" eb="8">
      <t>ジム</t>
    </rPh>
    <rPh sb="8" eb="10">
      <t>クミアイ</t>
    </rPh>
    <phoneticPr fontId="22"/>
  </si>
  <si>
    <t>愛知県市町村職員退職手当組合</t>
    <rPh sb="0" eb="3">
      <t>アイチケン</t>
    </rPh>
    <rPh sb="3" eb="6">
      <t>シチョウソン</t>
    </rPh>
    <rPh sb="6" eb="8">
      <t>ショクイン</t>
    </rPh>
    <rPh sb="8" eb="10">
      <t>タイショク</t>
    </rPh>
    <rPh sb="10" eb="12">
      <t>テアテ</t>
    </rPh>
    <rPh sb="12" eb="14">
      <t>クミアイ</t>
    </rPh>
    <phoneticPr fontId="2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</si>
  <si>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</si>
  <si>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2"/>
  </si>
  <si>
    <t>法適用</t>
    <rPh sb="0" eb="1">
      <t>ホウ</t>
    </rPh>
    <rPh sb="1" eb="3">
      <t>テキヨウ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</si>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</sst>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97249</c:v>
                </c:pt>
                <c:pt idx="1">
                  <c:v>45132</c:v>
                </c:pt>
                <c:pt idx="2">
                  <c:v>115090</c:v>
                </c:pt>
                <c:pt idx="3">
                  <c:v>38942</c:v>
                </c:pt>
                <c:pt idx="4">
                  <c:v>46962</c:v>
                </c:pt>
              </c:numCache>
            </c:numRef>
          </c:val>
          <c:smooth val="0"/>
        </c:ser>
        <c:dLbls>
          <c:showLegendKey val="0"/>
          <c:showVal val="0"/>
          <c:showCatName val="0"/>
          <c:showSerName val="0"/>
          <c:showPercent val="0"/>
          <c:showBubbleSize val="0"/>
        </c:dLbls>
        <c:marker val="1"/>
        <c:smooth val="0"/>
        <c:axId val="126815616"/>
        <c:axId val="314942648"/>
      </c:lineChart>
      <c:catAx>
        <c:axId val="126815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942648"/>
        <c:crosses val="autoZero"/>
        <c:auto val="1"/>
        <c:lblAlgn val="ctr"/>
        <c:lblOffset val="100"/>
        <c:tickLblSkip val="1"/>
        <c:tickMarkSkip val="1"/>
        <c:noMultiLvlLbl val="0"/>
      </c:catAx>
      <c:valAx>
        <c:axId val="3149426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81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6.29</c:v>
                </c:pt>
                <c:pt idx="1">
                  <c:v>3.66</c:v>
                </c:pt>
                <c:pt idx="2">
                  <c:v>3.87</c:v>
                </c:pt>
                <c:pt idx="3">
                  <c:v>5.38</c:v>
                </c:pt>
                <c:pt idx="4">
                  <c:v>3.73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31.47</c:v>
                </c:pt>
                <c:pt idx="1">
                  <c:v>43.9</c:v>
                </c:pt>
                <c:pt idx="2">
                  <c:v>42.64</c:v>
                </c:pt>
                <c:pt idx="3">
                  <c:v>44.29</c:v>
                </c:pt>
                <c:pt idx="4">
                  <c:v>41.7</c:v>
                </c:pt>
              </c:numCache>
            </c:numRef>
          </c:val>
        </c:ser>
        <c:dLbls>
          <c:showLegendKey val="0"/>
          <c:showVal val="0"/>
          <c:showCatName val="0"/>
          <c:showSerName val="0"/>
          <c:showPercent val="0"/>
          <c:showBubbleSize val="0"/>
        </c:dLbls>
        <c:gapWidth val="250"/>
        <c:overlap val="100"/>
        <c:axId val="314947072"/>
        <c:axId val="22849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-12.74</c:v>
                </c:pt>
                <c:pt idx="1">
                  <c:v>0.99</c:v>
                </c:pt>
                <c:pt idx="2">
                  <c:v>-2.4300000000000002</c:v>
                </c:pt>
                <c:pt idx="3">
                  <c:v>3.44</c:v>
                </c:pt>
                <c:pt idx="4">
                  <c:v>0.75</c:v>
                </c:pt>
              </c:numCache>
            </c:numRef>
          </c:val>
          <c:smooth val="0"/>
        </c:ser>
        <c:dLbls>
          <c:showLegendKey val="0"/>
          <c:showVal val="0"/>
          <c:showCatName val="0"/>
          <c:showSerName val="0"/>
          <c:showPercent val="0"/>
          <c:showBubbleSize val="0"/>
        </c:dLbls>
        <c:marker val="1"/>
        <c:smooth val="0"/>
        <c:axId val="314947072"/>
        <c:axId val="228490800"/>
      </c:lineChart>
      <c:catAx>
        <c:axId val="3149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490800"/>
        <c:crosses val="autoZero"/>
        <c:auto val="1"/>
        <c:lblAlgn val="ctr"/>
        <c:lblOffset val="100"/>
        <c:tickLblSkip val="1"/>
        <c:tickMarkSkip val="1"/>
        <c:noMultiLvlLbl val="0"/>
      </c:catAx>
      <c:valAx>
        <c:axId val="22849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94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0.31</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国際交流事業特別会計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社本育英事業特別会計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0.1</c:v>
                </c:pt>
                <c:pt idx="4">
                  <c:v>#N/A</c:v>
                </c:pt>
                <c:pt idx="5">
                  <c:v>0.1</c:v>
                </c:pt>
                <c:pt idx="6">
                  <c:v>#N/A</c:v>
                </c:pt>
                <c:pt idx="7">
                  <c:v>0.09</c:v>
                </c:pt>
                <c:pt idx="8">
                  <c:v>#N/A</c:v>
                </c:pt>
                <c:pt idx="9">
                  <c:v>0.17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0.61</c:v>
                </c:pt>
                <c:pt idx="2">
                  <c:v>#N/A</c:v>
                </c:pt>
                <c:pt idx="3">
                  <c:v>0.51</c:v>
                </c:pt>
                <c:pt idx="4">
                  <c:v>#N/A</c:v>
                </c:pt>
                <c:pt idx="5">
                  <c:v>0.05</c:v>
                </c:pt>
                <c:pt idx="6">
                  <c:v>#N/A</c:v>
                </c:pt>
                <c:pt idx="7">
                  <c:v>0.87</c:v>
                </c:pt>
                <c:pt idx="8">
                  <c:v>#N/A</c:v>
                </c:pt>
                <c:pt idx="9">
                  <c:v>0.76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1.57</c:v>
                </c:pt>
                <c:pt idx="2">
                  <c:v>#N/A</c:v>
                </c:pt>
                <c:pt idx="3">
                  <c:v>2.67</c:v>
                </c:pt>
                <c:pt idx="4">
                  <c:v>#N/A</c:v>
                </c:pt>
                <c:pt idx="5">
                  <c:v>2.0099999999999998</c:v>
                </c:pt>
                <c:pt idx="6">
                  <c:v>#N/A</c:v>
                </c:pt>
                <c:pt idx="7">
                  <c:v>2.76</c:v>
                </c:pt>
                <c:pt idx="8">
                  <c:v>#N/A</c:v>
                </c:pt>
                <c:pt idx="9">
                  <c:v>1.28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6.19</c:v>
                </c:pt>
                <c:pt idx="2">
                  <c:v>#N/A</c:v>
                </c:pt>
                <c:pt idx="3">
                  <c:v>3.54</c:v>
                </c:pt>
                <c:pt idx="4">
                  <c:v>#N/A</c:v>
                </c:pt>
                <c:pt idx="5">
                  <c:v>3.77</c:v>
                </c:pt>
                <c:pt idx="6">
                  <c:v>#N/A</c:v>
                </c:pt>
                <c:pt idx="7">
                  <c:v>5.29</c:v>
                </c:pt>
                <c:pt idx="8">
                  <c:v>#N/A</c:v>
                </c:pt>
                <c:pt idx="9">
                  <c:v>3.46</c:v>
                </c:pt>
              </c:numCache>
            </c:numRef>
          </c:val>
        </c:ser>
        <c:dLbls>
          <c:showLegendKey val="0"/>
          <c:showVal val="0"/>
          <c:showCatName val="0"/>
          <c:showSerName val="0"/>
          <c:showPercent val="0"/>
          <c:showBubbleSize val="0"/>
        </c:dLbls>
        <c:gapWidth val="150"/>
        <c:overlap val="100"/>
        <c:axId val="315726640"/>
        <c:axId val="229980400"/>
      </c:barChart>
      <c:catAx>
        <c:axId val="31572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980400"/>
        <c:crosses val="autoZero"/>
        <c:auto val="1"/>
        <c:lblAlgn val="ctr"/>
        <c:lblOffset val="100"/>
        <c:tickLblSkip val="1"/>
        <c:tickMarkSkip val="1"/>
        <c:noMultiLvlLbl val="0"/>
      </c:catAx>
      <c:valAx>
        <c:axId val="22998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726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421</c:v>
                </c:pt>
                <c:pt idx="5">
                  <c:v>429</c:v>
                </c:pt>
                <c:pt idx="8">
                  <c:v>450</c:v>
                </c:pt>
                <c:pt idx="11">
                  <c:v>467</c:v>
                </c:pt>
                <c:pt idx="14">
                  <c:v>493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c:v>
                </c:pt>
                <c:pt idx="3">
                  <c:v>24</c:v>
                </c:pt>
                <c:pt idx="6">
                  <c:v>19</c:v>
                </c:pt>
                <c:pt idx="9">
                  <c:v>19</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227</c:v>
                </c:pt>
                <c:pt idx="3">
                  <c:v>231</c:v>
                </c:pt>
                <c:pt idx="6">
                  <c:v>228</c:v>
                </c:pt>
                <c:pt idx="9">
                  <c:v>243</c:v>
                </c:pt>
                <c:pt idx="12">
                  <c:v>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235</c:v>
                </c:pt>
                <c:pt idx="3">
                  <c:v>206</c:v>
                </c:pt>
                <c:pt idx="6">
                  <c:v>215</c:v>
                </c:pt>
                <c:pt idx="9">
                  <c:v>223</c:v>
                </c:pt>
                <c:pt idx="12">
                  <c:v>242</c:v>
                </c:pt>
              </c:numCache>
            </c:numRef>
          </c:val>
        </c:ser>
        <c:dLbls>
          <c:showLegendKey val="0"/>
          <c:showVal val="0"/>
          <c:showCatName val="0"/>
          <c:showSerName val="0"/>
          <c:showPercent val="0"/>
          <c:showBubbleSize val="0"/>
        </c:dLbls>
        <c:gapWidth val="100"/>
        <c:overlap val="100"/>
        <c:axId val="227277072"/>
        <c:axId val="32101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65</c:v>
                </c:pt>
                <c:pt idx="2">
                  <c:v>#N/A</c:v>
                </c:pt>
                <c:pt idx="3">
                  <c:v>#N/A</c:v>
                </c:pt>
                <c:pt idx="4">
                  <c:v>32</c:v>
                </c:pt>
                <c:pt idx="5">
                  <c:v>#N/A</c:v>
                </c:pt>
                <c:pt idx="6">
                  <c:v>#N/A</c:v>
                </c:pt>
                <c:pt idx="7">
                  <c:v>12</c:v>
                </c:pt>
                <c:pt idx="8">
                  <c:v>#N/A</c:v>
                </c:pt>
                <c:pt idx="9">
                  <c:v>#N/A</c:v>
                </c:pt>
                <c:pt idx="10">
                  <c:v>18</c:v>
                </c:pt>
                <c:pt idx="11">
                  <c:v>#N/A</c:v>
                </c:pt>
                <c:pt idx="12">
                  <c:v>#N/A</c:v>
                </c:pt>
                <c:pt idx="13">
                  <c:v>35</c:v>
                </c:pt>
                <c:pt idx="14">
                  <c:v>#N/A</c:v>
                </c:pt>
              </c:numCache>
            </c:numRef>
          </c:val>
          <c:smooth val="0"/>
        </c:ser>
        <c:dLbls>
          <c:showLegendKey val="0"/>
          <c:showVal val="0"/>
          <c:showCatName val="0"/>
          <c:showSerName val="0"/>
          <c:showPercent val="0"/>
          <c:showBubbleSize val="0"/>
        </c:dLbls>
        <c:marker val="1"/>
        <c:smooth val="0"/>
        <c:axId val="227277072"/>
        <c:axId val="321018560"/>
      </c:lineChart>
      <c:catAx>
        <c:axId val="22727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018560"/>
        <c:crosses val="autoZero"/>
        <c:auto val="1"/>
        <c:lblAlgn val="ctr"/>
        <c:lblOffset val="100"/>
        <c:tickLblSkip val="1"/>
        <c:tickMarkSkip val="1"/>
        <c:noMultiLvlLbl val="0"/>
      </c:catAx>
      <c:valAx>
        <c:axId val="32101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7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5814</c:v>
                </c:pt>
                <c:pt idx="5">
                  <c:v>5928</c:v>
                </c:pt>
                <c:pt idx="8">
                  <c:v>6233</c:v>
                </c:pt>
                <c:pt idx="11">
                  <c:v>6009</c:v>
                </c:pt>
                <c:pt idx="14">
                  <c:v>5666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3578</c:v>
                </c:pt>
                <c:pt idx="5">
                  <c:v>4105</c:v>
                </c:pt>
                <c:pt idx="8">
                  <c:v>3541</c:v>
                </c:pt>
                <c:pt idx="11">
                  <c:v>3524</c:v>
                </c:pt>
                <c:pt idx="14">
                  <c:v>3789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1585</c:v>
                </c:pt>
                <c:pt idx="3">
                  <c:v>1615</c:v>
                </c:pt>
                <c:pt idx="6">
                  <c:v>1624</c:v>
                </c:pt>
                <c:pt idx="9">
                  <c:v>1638</c:v>
                </c:pt>
                <c:pt idx="12">
                  <c:v>1618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117</c:v>
                </c:pt>
                <c:pt idx="3">
                  <c:v>209</c:v>
                </c:pt>
                <c:pt idx="6">
                  <c:v>303</c:v>
                </c:pt>
                <c:pt idx="9">
                  <c:v>298</c:v>
                </c:pt>
                <c:pt idx="12">
                  <c:v>281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3509</c:v>
                </c:pt>
                <c:pt idx="3">
                  <c:v>3408</c:v>
                </c:pt>
                <c:pt idx="6">
                  <c:v>3318</c:v>
                </c:pt>
                <c:pt idx="9">
                  <c:v>3324</c:v>
                </c:pt>
                <c:pt idx="12">
                  <c:v>3305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2721</c:v>
                </c:pt>
                <c:pt idx="3">
                  <c:v>2656</c:v>
                </c:pt>
                <c:pt idx="6">
                  <c:v>3182</c:v>
                </c:pt>
                <c:pt idx="9">
                  <c:v>3007</c:v>
                </c:pt>
                <c:pt idx="12">
                  <c:v>2813</c:v>
                </c:pt>
              </c:numCache>
            </c:numRef>
          </c:val>
        </c:ser>
        <c:dLbls>
          <c:showLegendKey val="0"/>
          <c:showVal val="0"/>
          <c:showCatName val="0"/>
          <c:showSerName val="0"/>
          <c:showPercent val="0"/>
          <c:showBubbleSize val="0"/>
        </c:dLbls>
        <c:gapWidth val="100"/>
        <c:overlap val="100"/>
        <c:axId val="321019736"/>
        <c:axId val="32102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21019736"/>
        <c:axId val="321020128"/>
      </c:lineChart>
      <c:catAx>
        <c:axId val="32101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1020128"/>
        <c:crosses val="autoZero"/>
        <c:auto val="1"/>
        <c:lblAlgn val="ctr"/>
        <c:lblOffset val="100"/>
        <c:tickLblSkip val="1"/>
        <c:tickMarkSkip val="1"/>
        <c:noMultiLvlLbl val="0"/>
      </c:catAx>
      <c:valAx>
        <c:axId val="32102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01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22,913
22,505
13.58
7,745,479
7,515,099
209,216
5,612,898
2,812,504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chemeClr val="dk1"/>
              </a:solidFill>
              <a:effectLst/>
              <a:latin typeface="+mn-lt"/>
              <a:ea typeface="+mn-ea"/>
              <a:cs typeface="+mn-cs"/>
            </a:rPr>
            <a:t>　景気の回復は低調であったものの、一部の自動車関連企業の業績が好転したことにより、これまで減少を続けた</a:t>
          </a:r>
          <a:r>
            <a:rPr lang="ja-JP" altLang="ja-JP" sz="1100">
              <a:solidFill>
                <a:schemeClr val="dk1"/>
              </a:solidFill>
              <a:effectLst/>
              <a:latin typeface="+mn-lt"/>
              <a:ea typeface="+mn-ea"/>
              <a:cs typeface="+mn-cs"/>
            </a:rPr>
            <a:t>財政力指数</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昨年と同数値で維持</a:t>
          </a:r>
          <a:r>
            <a:rPr lang="ja-JP" altLang="ja-JP" sz="1100">
              <a:solidFill>
                <a:schemeClr val="dk1"/>
              </a:solidFill>
              <a:effectLst/>
              <a:latin typeface="+mn-lt"/>
              <a:ea typeface="+mn-ea"/>
              <a:cs typeface="+mn-cs"/>
            </a:rPr>
            <a:t>となった。</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は景気の回復が期待できるものの、</a:t>
          </a:r>
          <a:r>
            <a:rPr lang="ja-JP" altLang="ja-JP" sz="1100">
              <a:solidFill>
                <a:schemeClr val="dk1"/>
              </a:solidFill>
              <a:effectLst/>
              <a:latin typeface="+mn-lt"/>
              <a:ea typeface="+mn-ea"/>
              <a:cs typeface="+mn-cs"/>
            </a:rPr>
            <a:t>先行き不透明な経済状況は続くものと思われる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、経常経費を適切に管理し、安定した行財政運営</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97367</xdr:rowOff>
    </xdr:from>
    <xdr:to>
      <xdr:col>7</xdr:col>
      <xdr:colOff>152400</xdr:colOff>
      <xdr:row>45</xdr:row>
      <xdr:rowOff>141111</xdr:rowOff>
    </xdr:to>
    <xdr:cxnSp macro="">
      <xdr:nvCxnSpPr>
        <xdr:cNvPr id="63" name="直線コネクタ 62"/>
        <xdr:cNvCxnSpPr/>
      </xdr:nvCxnSpPr>
      <xdr:spPr>
        <a:xfrm flipV="1">
          <a:off x="4953000" y="6783917"/>
          <a:ext cx="0" cy="1072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12294</xdr:rowOff>
    </xdr:from>
    <xdr:ext cx="762000" cy="259045"/>
    <xdr:sp macro="" textlink="">
      <xdr:nvSpPr>
        <xdr:cNvPr id="66" name="財政力最大値テキスト"/>
        <xdr:cNvSpPr txBox="1"/>
      </xdr:nvSpPr>
      <xdr:spPr>
        <a:xfrm>
          <a:off x="5041900" y="652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39</xdr:row>
      <xdr:rowOff>97367</xdr:rowOff>
    </xdr:from>
    <xdr:to>
      <xdr:col>7</xdr:col>
      <xdr:colOff>241300</xdr:colOff>
      <xdr:row>39</xdr:row>
      <xdr:rowOff>97367</xdr:rowOff>
    </xdr:to>
    <xdr:cxnSp macro="">
      <xdr:nvCxnSpPr>
        <xdr:cNvPr id="67" name="直線コネクタ 66"/>
        <xdr:cNvCxnSpPr/>
      </xdr:nvCxnSpPr>
      <xdr:spPr>
        <a:xfrm>
          <a:off x="4864100" y="678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97367</xdr:rowOff>
    </xdr:to>
    <xdr:cxnSp macro="">
      <xdr:nvCxnSpPr>
        <xdr:cNvPr id="68" name="直線コネクタ 67"/>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94545</xdr:rowOff>
    </xdr:from>
    <xdr:to>
      <xdr:col>6</xdr:col>
      <xdr:colOff>0</xdr:colOff>
      <xdr:row>39</xdr:row>
      <xdr:rowOff>97367</xdr:rowOff>
    </xdr:to>
    <xdr:cxnSp macro="">
      <xdr:nvCxnSpPr>
        <xdr:cNvPr id="71" name="直線コネクタ 70"/>
        <xdr:cNvCxnSpPr/>
      </xdr:nvCxnSpPr>
      <xdr:spPr>
        <a:xfrm>
          <a:off x="3225800" y="660964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115711</xdr:rowOff>
    </xdr:from>
    <xdr:to>
      <xdr:col>4</xdr:col>
      <xdr:colOff>482600</xdr:colOff>
      <xdr:row>38</xdr:row>
      <xdr:rowOff>94545</xdr:rowOff>
    </xdr:to>
    <xdr:cxnSp macro="">
      <xdr:nvCxnSpPr>
        <xdr:cNvPr id="74" name="直線コネクタ 73"/>
        <xdr:cNvCxnSpPr/>
      </xdr:nvCxnSpPr>
      <xdr:spPr>
        <a:xfrm>
          <a:off x="2336800" y="628791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59267</xdr:rowOff>
    </xdr:from>
    <xdr:to>
      <xdr:col>3</xdr:col>
      <xdr:colOff>279400</xdr:colOff>
      <xdr:row>36</xdr:row>
      <xdr:rowOff>115711</xdr:rowOff>
    </xdr:to>
    <xdr:cxnSp macro="">
      <xdr:nvCxnSpPr>
        <xdr:cNvPr id="77" name="直線コネクタ 76"/>
        <xdr:cNvCxnSpPr/>
      </xdr:nvCxnSpPr>
      <xdr:spPr>
        <a:xfrm>
          <a:off x="1447800" y="606001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9" name="テキスト ボックス 78"/>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139294</xdr:rowOff>
    </xdr:from>
    <xdr:ext cx="762000" cy="259045"/>
    <xdr:sp macro="" textlink="">
      <xdr:nvSpPr>
        <xdr:cNvPr id="88" name="財政力該当値テキスト"/>
        <xdr:cNvSpPr txBox="1"/>
      </xdr:nvSpPr>
      <xdr:spPr>
        <a:xfrm>
          <a:off x="5041900" y="665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9" name="円/楕円 88"/>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90" name="テキスト ボックス 8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43745</xdr:rowOff>
    </xdr:from>
    <xdr:to>
      <xdr:col>4</xdr:col>
      <xdr:colOff>533400</xdr:colOff>
      <xdr:row>38</xdr:row>
      <xdr:rowOff>145345</xdr:rowOff>
    </xdr:to>
    <xdr:sp macro="" textlink="">
      <xdr:nvSpPr>
        <xdr:cNvPr id="91" name="円/楕円 90"/>
        <xdr:cNvSpPr/>
      </xdr:nvSpPr>
      <xdr:spPr>
        <a:xfrm>
          <a:off x="3175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155522</xdr:rowOff>
    </xdr:from>
    <xdr:ext cx="762000" cy="259045"/>
    <xdr:sp macro="" textlink="">
      <xdr:nvSpPr>
        <xdr:cNvPr id="92" name="テキスト ボックス 91"/>
        <xdr:cNvSpPr txBox="1"/>
      </xdr:nvSpPr>
      <xdr:spPr>
        <a:xfrm>
          <a:off x="2844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64911</xdr:rowOff>
    </xdr:from>
    <xdr:to>
      <xdr:col>3</xdr:col>
      <xdr:colOff>330200</xdr:colOff>
      <xdr:row>36</xdr:row>
      <xdr:rowOff>166511</xdr:rowOff>
    </xdr:to>
    <xdr:sp macro="" textlink="">
      <xdr:nvSpPr>
        <xdr:cNvPr id="93" name="円/楕円 92"/>
        <xdr:cNvSpPr/>
      </xdr:nvSpPr>
      <xdr:spPr>
        <a:xfrm>
          <a:off x="2286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5238</xdr:rowOff>
    </xdr:from>
    <xdr:ext cx="762000" cy="259045"/>
    <xdr:sp macro="" textlink="">
      <xdr:nvSpPr>
        <xdr:cNvPr id="94" name="テキスト ボックス 93"/>
        <xdr:cNvSpPr txBox="1"/>
      </xdr:nvSpPr>
      <xdr:spPr>
        <a:xfrm>
          <a:off x="1955800" y="60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8467</xdr:rowOff>
    </xdr:from>
    <xdr:to>
      <xdr:col>2</xdr:col>
      <xdr:colOff>127000</xdr:colOff>
      <xdr:row>35</xdr:row>
      <xdr:rowOff>110067</xdr:rowOff>
    </xdr:to>
    <xdr:sp macro="" textlink="">
      <xdr:nvSpPr>
        <xdr:cNvPr id="95" name="円/楕円 94"/>
        <xdr:cNvSpPr/>
      </xdr:nvSpPr>
      <xdr:spPr>
        <a:xfrm>
          <a:off x="13970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120244</xdr:rowOff>
    </xdr:from>
    <xdr:ext cx="762000" cy="259045"/>
    <xdr:sp macro="" textlink="">
      <xdr:nvSpPr>
        <xdr:cNvPr id="96" name="テキスト ボックス 95"/>
        <xdr:cNvSpPr txBox="1"/>
      </xdr:nvSpPr>
      <xdr:spPr>
        <a:xfrm>
          <a:off x="1066800" y="57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a:solidFill>
                <a:schemeClr val="dk1"/>
              </a:solidFill>
              <a:effectLst/>
              <a:latin typeface="+mn-lt"/>
              <a:ea typeface="+mn-ea"/>
              <a:cs typeface="+mn-cs"/>
            </a:rPr>
            <a:t>　Ｈ</a:t>
          </a:r>
          <a:r>
            <a:rPr lang="ja-JP" altLang="en-US" sz="1100" b="0" i="0">
              <a:solidFill>
                <a:schemeClr val="dk1"/>
              </a:solidFill>
              <a:effectLst/>
              <a:latin typeface="+mn-lt"/>
              <a:ea typeface="+mn-ea"/>
              <a:cs typeface="+mn-cs"/>
            </a:rPr>
            <a:t>２５</a:t>
          </a:r>
          <a:r>
            <a:rPr lang="ja-JP" altLang="ja-JP" sz="1100" b="0" i="0">
              <a:solidFill>
                <a:schemeClr val="dk1"/>
              </a:solidFill>
              <a:effectLst/>
              <a:latin typeface="+mn-lt"/>
              <a:ea typeface="+mn-ea"/>
              <a:cs typeface="+mn-cs"/>
            </a:rPr>
            <a:t>は、</a:t>
          </a:r>
          <a:r>
            <a:rPr lang="ja-JP" altLang="en-US" sz="1100" b="0" i="0">
              <a:solidFill>
                <a:schemeClr val="dk1"/>
              </a:solidFill>
              <a:effectLst/>
              <a:latin typeface="+mn-lt"/>
              <a:ea typeface="+mn-ea"/>
              <a:cs typeface="+mn-cs"/>
            </a:rPr>
            <a:t>取り組んできた経常経費抑制策により</a:t>
          </a:r>
          <a:r>
            <a:rPr lang="ja-JP" altLang="ja-JP" sz="1100" b="0" i="0">
              <a:solidFill>
                <a:schemeClr val="dk1"/>
              </a:solidFill>
              <a:effectLst/>
              <a:latin typeface="+mn-lt"/>
              <a:ea typeface="+mn-ea"/>
              <a:cs typeface="+mn-cs"/>
            </a:rPr>
            <a:t>昨年度と比較し</a:t>
          </a:r>
          <a:r>
            <a:rPr lang="ja-JP" altLang="en-US" sz="1100" b="0" i="0">
              <a:solidFill>
                <a:schemeClr val="dk1"/>
              </a:solidFill>
              <a:effectLst/>
              <a:latin typeface="+mn-lt"/>
              <a:ea typeface="+mn-ea"/>
              <a:cs typeface="+mn-cs"/>
            </a:rPr>
            <a:t>て１．７</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減少となり、類似団体と比較しても８．４％</a:t>
          </a:r>
          <a:r>
            <a:rPr lang="ja-JP" altLang="ja-JP" sz="1100">
              <a:solidFill>
                <a:schemeClr val="dk1"/>
              </a:solidFill>
              <a:effectLst/>
              <a:latin typeface="+mn-lt"/>
              <a:ea typeface="+mn-ea"/>
              <a:cs typeface="+mn-cs"/>
            </a:rPr>
            <a:t>下回っていることから、健全な財政運営が維持されているといえる。</a:t>
          </a:r>
          <a:endParaRPr lang="ja-JP" altLang="ja-JP" sz="1400">
            <a:effectLst/>
          </a:endParaRPr>
        </a:p>
        <a:p>
          <a:pPr algn="l" rtl="0"/>
          <a:r>
            <a:rPr lang="ja-JP" altLang="ja-JP" sz="1100" b="0" i="0" baseline="0">
              <a:solidFill>
                <a:schemeClr val="dk1"/>
              </a:solidFill>
              <a:effectLst/>
              <a:latin typeface="+mn-lt"/>
              <a:ea typeface="+mn-ea"/>
              <a:cs typeface="+mn-cs"/>
            </a:rPr>
            <a:t>　今後も財源確保に努めつつ、</a:t>
          </a:r>
          <a:r>
            <a:rPr lang="ja-JP" altLang="en-US" sz="1100" b="0" i="0" baseline="0">
              <a:solidFill>
                <a:schemeClr val="dk1"/>
              </a:solidFill>
              <a:effectLst/>
              <a:latin typeface="+mn-lt"/>
              <a:ea typeface="+mn-ea"/>
              <a:cs typeface="+mn-cs"/>
            </a:rPr>
            <a:t>気を抜くことなく</a:t>
          </a:r>
          <a:r>
            <a:rPr lang="ja-JP" altLang="ja-JP" sz="1100" b="0" i="0" baseline="0">
              <a:solidFill>
                <a:schemeClr val="dk1"/>
              </a:solidFill>
              <a:effectLst/>
              <a:latin typeface="+mn-lt"/>
              <a:ea typeface="+mn-ea"/>
              <a:cs typeface="+mn-cs"/>
            </a:rPr>
            <a:t>経常経費の抑制を図っていく。</a:t>
          </a:r>
          <a:endParaRPr lang="ja-JP" altLang="ja-JP" sz="1400">
            <a:effectLst/>
          </a:endParaRPr>
        </a:p>
        <a:p>
          <a:pPr algn="l"/>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97790</xdr:rowOff>
    </xdr:from>
    <xdr:to>
      <xdr:col>7</xdr:col>
      <xdr:colOff>152400</xdr:colOff>
      <xdr:row>65</xdr:row>
      <xdr:rowOff>109220</xdr:rowOff>
    </xdr:to>
    <xdr:cxnSp macro="">
      <xdr:nvCxnSpPr>
        <xdr:cNvPr id="124" name="直線コネクタ 123"/>
        <xdr:cNvCxnSpPr/>
      </xdr:nvCxnSpPr>
      <xdr:spPr>
        <a:xfrm flipV="1">
          <a:off x="4953000" y="10384790"/>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81297</xdr:rowOff>
    </xdr:from>
    <xdr:ext cx="762000" cy="259045"/>
    <xdr:sp macro="" textlink="">
      <xdr:nvSpPr>
        <xdr:cNvPr id="125"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65</xdr:row>
      <xdr:rowOff>109220</xdr:rowOff>
    </xdr:from>
    <xdr:to>
      <xdr:col>7</xdr:col>
      <xdr:colOff>241300</xdr:colOff>
      <xdr:row>65</xdr:row>
      <xdr:rowOff>109220</xdr:rowOff>
    </xdr:to>
    <xdr:cxnSp macro="">
      <xdr:nvCxnSpPr>
        <xdr:cNvPr id="126" name="直線コネクタ 125"/>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12717</xdr:rowOff>
    </xdr:from>
    <xdr:ext cx="762000" cy="259045"/>
    <xdr:sp macro="" textlink="">
      <xdr:nvSpPr>
        <xdr:cNvPr id="127"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60</xdr:row>
      <xdr:rowOff>97790</xdr:rowOff>
    </xdr:from>
    <xdr:to>
      <xdr:col>7</xdr:col>
      <xdr:colOff>241300</xdr:colOff>
      <xdr:row>60</xdr:row>
      <xdr:rowOff>97790</xdr:rowOff>
    </xdr:to>
    <xdr:cxnSp macro="">
      <xdr:nvCxnSpPr>
        <xdr:cNvPr id="128" name="直線コネクタ 127"/>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131572</xdr:rowOff>
    </xdr:from>
    <xdr:to>
      <xdr:col>7</xdr:col>
      <xdr:colOff>152400</xdr:colOff>
      <xdr:row>61</xdr:row>
      <xdr:rowOff>42164</xdr:rowOff>
    </xdr:to>
    <xdr:cxnSp macro="">
      <xdr:nvCxnSpPr>
        <xdr:cNvPr id="129" name="直線コネクタ 128"/>
        <xdr:cNvCxnSpPr/>
      </xdr:nvCxnSpPr>
      <xdr:spPr>
        <a:xfrm flipV="1">
          <a:off x="4114800" y="1041857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115333</xdr:rowOff>
    </xdr:from>
    <xdr:ext cx="762000" cy="259045"/>
    <xdr:sp macro="" textlink="">
      <xdr:nvSpPr>
        <xdr:cNvPr id="130" name="財政構造の弾力性平均値テキスト"/>
        <xdr:cNvSpPr txBox="1"/>
      </xdr:nvSpPr>
      <xdr:spPr>
        <a:xfrm>
          <a:off x="5041900" y="1074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143256</xdr:rowOff>
    </xdr:from>
    <xdr:to>
      <xdr:col>7</xdr:col>
      <xdr:colOff>203200</xdr:colOff>
      <xdr:row>63</xdr:row>
      <xdr:rowOff>73406</xdr:rowOff>
    </xdr:to>
    <xdr:sp macro="" textlink="">
      <xdr:nvSpPr>
        <xdr:cNvPr id="131" name="フローチャート : 判断 130"/>
        <xdr:cNvSpPr/>
      </xdr:nvSpPr>
      <xdr:spPr>
        <a:xfrm>
          <a:off x="49022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18034</xdr:rowOff>
    </xdr:from>
    <xdr:to>
      <xdr:col>6</xdr:col>
      <xdr:colOff>0</xdr:colOff>
      <xdr:row>61</xdr:row>
      <xdr:rowOff>42164</xdr:rowOff>
    </xdr:to>
    <xdr:cxnSp macro="">
      <xdr:nvCxnSpPr>
        <xdr:cNvPr id="132" name="直線コネクタ 131"/>
        <xdr:cNvCxnSpPr/>
      </xdr:nvCxnSpPr>
      <xdr:spPr>
        <a:xfrm>
          <a:off x="3225800" y="104764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10414</xdr:rowOff>
    </xdr:from>
    <xdr:to>
      <xdr:col>6</xdr:col>
      <xdr:colOff>50800</xdr:colOff>
      <xdr:row>63</xdr:row>
      <xdr:rowOff>112014</xdr:rowOff>
    </xdr:to>
    <xdr:sp macro="" textlink="">
      <xdr:nvSpPr>
        <xdr:cNvPr id="133" name="フローチャート : 判断 132"/>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96791</xdr:rowOff>
    </xdr:from>
    <xdr:ext cx="736600" cy="259045"/>
    <xdr:sp macro="" textlink="">
      <xdr:nvSpPr>
        <xdr:cNvPr id="134" name="テキスト ボックス 133"/>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134112</xdr:rowOff>
    </xdr:from>
    <xdr:to>
      <xdr:col>4</xdr:col>
      <xdr:colOff>482600</xdr:colOff>
      <xdr:row>61</xdr:row>
      <xdr:rowOff>18034</xdr:rowOff>
    </xdr:to>
    <xdr:cxnSp macro="">
      <xdr:nvCxnSpPr>
        <xdr:cNvPr id="135" name="直線コネクタ 134"/>
        <xdr:cNvCxnSpPr/>
      </xdr:nvCxnSpPr>
      <xdr:spPr>
        <a:xfrm>
          <a:off x="2336800" y="1024966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134112</xdr:rowOff>
    </xdr:from>
    <xdr:to>
      <xdr:col>3</xdr:col>
      <xdr:colOff>279400</xdr:colOff>
      <xdr:row>61</xdr:row>
      <xdr:rowOff>18034</xdr:rowOff>
    </xdr:to>
    <xdr:cxnSp macro="">
      <xdr:nvCxnSpPr>
        <xdr:cNvPr id="138" name="直線コネクタ 137"/>
        <xdr:cNvCxnSpPr/>
      </xdr:nvCxnSpPr>
      <xdr:spPr>
        <a:xfrm flipV="1">
          <a:off x="1447800" y="1024966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40" name="テキスト ボックス 139"/>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2" name="テキスト ボックス 141"/>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80772</xdr:rowOff>
    </xdr:from>
    <xdr:to>
      <xdr:col>7</xdr:col>
      <xdr:colOff>203200</xdr:colOff>
      <xdr:row>61</xdr:row>
      <xdr:rowOff>10922</xdr:rowOff>
    </xdr:to>
    <xdr:sp macro="" textlink="">
      <xdr:nvSpPr>
        <xdr:cNvPr id="148" name="円/楕円 147"/>
        <xdr:cNvSpPr/>
      </xdr:nvSpPr>
      <xdr:spPr>
        <a:xfrm>
          <a:off x="49022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2049</xdr:rowOff>
    </xdr:from>
    <xdr:ext cx="762000" cy="259045"/>
    <xdr:sp macro="" textlink="">
      <xdr:nvSpPr>
        <xdr:cNvPr id="149" name="財政構造の弾力性該当値テキスト"/>
        <xdr:cNvSpPr txBox="1"/>
      </xdr:nvSpPr>
      <xdr:spPr>
        <a:xfrm>
          <a:off x="5041900" y="1028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162814</xdr:rowOff>
    </xdr:from>
    <xdr:to>
      <xdr:col>6</xdr:col>
      <xdr:colOff>50800</xdr:colOff>
      <xdr:row>61</xdr:row>
      <xdr:rowOff>92964</xdr:rowOff>
    </xdr:to>
    <xdr:sp macro="" textlink="">
      <xdr:nvSpPr>
        <xdr:cNvPr id="150" name="円/楕円 149"/>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51" name="テキスト ボックス 150"/>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138684</xdr:rowOff>
    </xdr:from>
    <xdr:to>
      <xdr:col>4</xdr:col>
      <xdr:colOff>533400</xdr:colOff>
      <xdr:row>61</xdr:row>
      <xdr:rowOff>68834</xdr:rowOff>
    </xdr:to>
    <xdr:sp macro="" textlink="">
      <xdr:nvSpPr>
        <xdr:cNvPr id="152" name="円/楕円 151"/>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79011</xdr:rowOff>
    </xdr:from>
    <xdr:ext cx="762000" cy="259045"/>
    <xdr:sp macro="" textlink="">
      <xdr:nvSpPr>
        <xdr:cNvPr id="153" name="テキスト ボックス 152"/>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83312</xdr:rowOff>
    </xdr:from>
    <xdr:to>
      <xdr:col>3</xdr:col>
      <xdr:colOff>330200</xdr:colOff>
      <xdr:row>60</xdr:row>
      <xdr:rowOff>13462</xdr:rowOff>
    </xdr:to>
    <xdr:sp macro="" textlink="">
      <xdr:nvSpPr>
        <xdr:cNvPr id="154" name="円/楕円 153"/>
        <xdr:cNvSpPr/>
      </xdr:nvSpPr>
      <xdr:spPr>
        <a:xfrm>
          <a:off x="2286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23639</xdr:rowOff>
    </xdr:from>
    <xdr:ext cx="762000" cy="259045"/>
    <xdr:sp macro="" textlink="">
      <xdr:nvSpPr>
        <xdr:cNvPr id="155" name="テキスト ボックス 154"/>
        <xdr:cNvSpPr txBox="1"/>
      </xdr:nvSpPr>
      <xdr:spPr>
        <a:xfrm>
          <a:off x="1955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56" name="円/楕円 155"/>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79011</xdr:rowOff>
    </xdr:from>
    <xdr:ext cx="762000" cy="259045"/>
    <xdr:sp macro="" textlink="">
      <xdr:nvSpPr>
        <xdr:cNvPr id="157" name="テキスト ボックス 156"/>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[121,399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a:solidFill>
                <a:schemeClr val="dk1"/>
              </a:solidFill>
              <a:effectLst/>
              <a:latin typeface="+mn-lt"/>
              <a:ea typeface="+mn-ea"/>
              <a:cs typeface="+mn-cs"/>
            </a:rPr>
            <a:t>　前年度と比較しほぼ横ばいで推移しているものの、以前から物件費等の行政コストが他団体と比べ高い傾向にあり、類似団体との比較も高水準となっている。</a:t>
          </a:r>
          <a:endParaRPr lang="ja-JP" altLang="ja-JP" sz="1400">
            <a:effectLst/>
          </a:endParaRPr>
        </a:p>
        <a:p>
          <a:pPr algn="l" rtl="1"/>
          <a:r>
            <a:rPr lang="ja-JP" altLang="ja-JP" sz="1100">
              <a:solidFill>
                <a:schemeClr val="dk1"/>
              </a:solidFill>
              <a:effectLst/>
              <a:latin typeface="+mn-lt"/>
              <a:ea typeface="+mn-ea"/>
              <a:cs typeface="+mn-cs"/>
            </a:rPr>
            <a:t>　中でも委託料の増加が原因の一つとなっていることから、その効果も含め多角的な視点から、この経費を把握、検証し、適切な管理に努めなければならない。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87" name="直線コネクタ 186"/>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88"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89" name="直線コネクタ 188"/>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0"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1" name="直線コネクタ 190"/>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33279</xdr:rowOff>
    </xdr:from>
    <xdr:to>
      <xdr:col>7</xdr:col>
      <xdr:colOff>152400</xdr:colOff>
      <xdr:row>85</xdr:row>
      <xdr:rowOff>50504</xdr:rowOff>
    </xdr:to>
    <xdr:cxnSp macro="">
      <xdr:nvCxnSpPr>
        <xdr:cNvPr id="192" name="直線コネクタ 191"/>
        <xdr:cNvCxnSpPr/>
      </xdr:nvCxnSpPr>
      <xdr:spPr>
        <a:xfrm>
          <a:off x="4114800" y="14606529"/>
          <a:ext cx="8382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29483</xdr:rowOff>
    </xdr:from>
    <xdr:ext cx="762000" cy="259045"/>
    <xdr:sp macro="" textlink="">
      <xdr:nvSpPr>
        <xdr:cNvPr id="193" name="人件費・物件費等の状況平均値テキスト"/>
        <xdr:cNvSpPr txBox="1"/>
      </xdr:nvSpPr>
      <xdr:spPr>
        <a:xfrm>
          <a:off x="5041900" y="14259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4" name="フローチャート : 判断 193"/>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33279</xdr:rowOff>
    </xdr:from>
    <xdr:to>
      <xdr:col>6</xdr:col>
      <xdr:colOff>0</xdr:colOff>
      <xdr:row>85</xdr:row>
      <xdr:rowOff>69554</xdr:rowOff>
    </xdr:to>
    <xdr:cxnSp macro="">
      <xdr:nvCxnSpPr>
        <xdr:cNvPr id="195" name="直線コネクタ 194"/>
        <xdr:cNvCxnSpPr/>
      </xdr:nvCxnSpPr>
      <xdr:spPr>
        <a:xfrm flipV="1">
          <a:off x="3225800" y="14606529"/>
          <a:ext cx="889000" cy="3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196" name="フローチャート : 判断 195"/>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127816</xdr:rowOff>
    </xdr:from>
    <xdr:ext cx="736600" cy="259045"/>
    <xdr:sp macro="" textlink="">
      <xdr:nvSpPr>
        <xdr:cNvPr id="197" name="テキスト ボックス 196"/>
        <xdr:cNvSpPr txBox="1"/>
      </xdr:nvSpPr>
      <xdr:spPr>
        <a:xfrm>
          <a:off x="3733800" y="1418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69554</xdr:rowOff>
    </xdr:from>
    <xdr:to>
      <xdr:col>4</xdr:col>
      <xdr:colOff>482600</xdr:colOff>
      <xdr:row>85</xdr:row>
      <xdr:rowOff>71551</xdr:rowOff>
    </xdr:to>
    <xdr:cxnSp macro="">
      <xdr:nvCxnSpPr>
        <xdr:cNvPr id="198" name="直線コネクタ 197"/>
        <xdr:cNvCxnSpPr/>
      </xdr:nvCxnSpPr>
      <xdr:spPr>
        <a:xfrm flipV="1">
          <a:off x="2336800" y="14642804"/>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199" name="フローチャート : 判断 198"/>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30218</xdr:rowOff>
    </xdr:from>
    <xdr:ext cx="762000" cy="259045"/>
    <xdr:sp macro="" textlink="">
      <xdr:nvSpPr>
        <xdr:cNvPr id="200" name="テキスト ボックス 199"/>
        <xdr:cNvSpPr txBox="1"/>
      </xdr:nvSpPr>
      <xdr:spPr>
        <a:xfrm>
          <a:off x="2844800" y="1426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71551</xdr:rowOff>
    </xdr:from>
    <xdr:to>
      <xdr:col>3</xdr:col>
      <xdr:colOff>279400</xdr:colOff>
      <xdr:row>86</xdr:row>
      <xdr:rowOff>27521</xdr:rowOff>
    </xdr:to>
    <xdr:cxnSp macro="">
      <xdr:nvCxnSpPr>
        <xdr:cNvPr id="201" name="直線コネクタ 200"/>
        <xdr:cNvCxnSpPr/>
      </xdr:nvCxnSpPr>
      <xdr:spPr>
        <a:xfrm flipV="1">
          <a:off x="1447800" y="14644801"/>
          <a:ext cx="889000" cy="1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2" name="フローチャート : 判断 201"/>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83276</xdr:rowOff>
    </xdr:from>
    <xdr:ext cx="762000" cy="259045"/>
    <xdr:sp macro="" textlink="">
      <xdr:nvSpPr>
        <xdr:cNvPr id="203" name="テキスト ボックス 202"/>
        <xdr:cNvSpPr txBox="1"/>
      </xdr:nvSpPr>
      <xdr:spPr>
        <a:xfrm>
          <a:off x="1955800" y="1431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4" name="フローチャート : 判断 203"/>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34627</xdr:rowOff>
    </xdr:from>
    <xdr:ext cx="762000" cy="259045"/>
    <xdr:sp macro="" textlink="">
      <xdr:nvSpPr>
        <xdr:cNvPr id="205" name="テキスト ボックス 204"/>
        <xdr:cNvSpPr txBox="1"/>
      </xdr:nvSpPr>
      <xdr:spPr>
        <a:xfrm>
          <a:off x="1066800" y="142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171154</xdr:rowOff>
    </xdr:from>
    <xdr:to>
      <xdr:col>7</xdr:col>
      <xdr:colOff>203200</xdr:colOff>
      <xdr:row>85</xdr:row>
      <xdr:rowOff>101304</xdr:rowOff>
    </xdr:to>
    <xdr:sp macro="" textlink="">
      <xdr:nvSpPr>
        <xdr:cNvPr id="211" name="円/楕円 210"/>
        <xdr:cNvSpPr/>
      </xdr:nvSpPr>
      <xdr:spPr>
        <a:xfrm>
          <a:off x="4902200" y="145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143231</xdr:rowOff>
    </xdr:from>
    <xdr:ext cx="762000" cy="259045"/>
    <xdr:sp macro="" textlink="">
      <xdr:nvSpPr>
        <xdr:cNvPr id="212" name="人件費・物件費等の状況該当値テキスト"/>
        <xdr:cNvSpPr txBox="1"/>
      </xdr:nvSpPr>
      <xdr:spPr>
        <a:xfrm>
          <a:off x="5041900" y="1454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121,399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153929</xdr:rowOff>
    </xdr:from>
    <xdr:to>
      <xdr:col>6</xdr:col>
      <xdr:colOff>50800</xdr:colOff>
      <xdr:row>85</xdr:row>
      <xdr:rowOff>84079</xdr:rowOff>
    </xdr:to>
    <xdr:sp macro="" textlink="">
      <xdr:nvSpPr>
        <xdr:cNvPr id="213" name="円/楕円 212"/>
        <xdr:cNvSpPr/>
      </xdr:nvSpPr>
      <xdr:spPr>
        <a:xfrm>
          <a:off x="4064000" y="145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68856</xdr:rowOff>
    </xdr:from>
    <xdr:ext cx="736600" cy="259045"/>
    <xdr:sp macro="" textlink="">
      <xdr:nvSpPr>
        <xdr:cNvPr id="214" name="テキスト ボックス 213"/>
        <xdr:cNvSpPr txBox="1"/>
      </xdr:nvSpPr>
      <xdr:spPr>
        <a:xfrm>
          <a:off x="3733800" y="1464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120,114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18754</xdr:rowOff>
    </xdr:from>
    <xdr:to>
      <xdr:col>4</xdr:col>
      <xdr:colOff>533400</xdr:colOff>
      <xdr:row>85</xdr:row>
      <xdr:rowOff>120354</xdr:rowOff>
    </xdr:to>
    <xdr:sp macro="" textlink="">
      <xdr:nvSpPr>
        <xdr:cNvPr id="215" name="円/楕円 214"/>
        <xdr:cNvSpPr/>
      </xdr:nvSpPr>
      <xdr:spPr>
        <a:xfrm>
          <a:off x="3175000" y="145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105131</xdr:rowOff>
    </xdr:from>
    <xdr:ext cx="762000" cy="259045"/>
    <xdr:sp macro="" textlink="">
      <xdr:nvSpPr>
        <xdr:cNvPr id="216" name="テキスト ボックス 215"/>
        <xdr:cNvSpPr txBox="1"/>
      </xdr:nvSpPr>
      <xdr:spPr>
        <a:xfrm>
          <a:off x="2844800" y="1467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122,820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20751</xdr:rowOff>
    </xdr:from>
    <xdr:to>
      <xdr:col>3</xdr:col>
      <xdr:colOff>330200</xdr:colOff>
      <xdr:row>85</xdr:row>
      <xdr:rowOff>122351</xdr:rowOff>
    </xdr:to>
    <xdr:sp macro="" textlink="">
      <xdr:nvSpPr>
        <xdr:cNvPr id="217" name="円/楕円 216"/>
        <xdr:cNvSpPr/>
      </xdr:nvSpPr>
      <xdr:spPr>
        <a:xfrm>
          <a:off x="2286000" y="145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107128</xdr:rowOff>
    </xdr:from>
    <xdr:ext cx="762000" cy="259045"/>
    <xdr:sp macro="" textlink="">
      <xdr:nvSpPr>
        <xdr:cNvPr id="218" name="テキスト ボックス 217"/>
        <xdr:cNvSpPr txBox="1"/>
      </xdr:nvSpPr>
      <xdr:spPr>
        <a:xfrm>
          <a:off x="1955800" y="1468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122,969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148171</xdr:rowOff>
    </xdr:from>
    <xdr:to>
      <xdr:col>2</xdr:col>
      <xdr:colOff>127000</xdr:colOff>
      <xdr:row>86</xdr:row>
      <xdr:rowOff>78321</xdr:rowOff>
    </xdr:to>
    <xdr:sp macro="" textlink="">
      <xdr:nvSpPr>
        <xdr:cNvPr id="219" name="円/楕円 218"/>
        <xdr:cNvSpPr/>
      </xdr:nvSpPr>
      <xdr:spPr>
        <a:xfrm>
          <a:off x="1397000" y="1472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63098</xdr:rowOff>
    </xdr:from>
    <xdr:ext cx="762000" cy="259045"/>
    <xdr:sp macro="" textlink="">
      <xdr:nvSpPr>
        <xdr:cNvPr id="220" name="テキスト ボックス 219"/>
        <xdr:cNvSpPr txBox="1"/>
      </xdr:nvSpPr>
      <xdr:spPr>
        <a:xfrm>
          <a:off x="1066800" y="148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職員の給与については、人事院勧告及び国家公務員に準じた制度に基づいて運用しており、総人件費の抑制を図ってきて</a:t>
          </a:r>
          <a:r>
            <a:rPr lang="ja-JP" altLang="en-US" sz="1100">
              <a:solidFill>
                <a:schemeClr val="dk1"/>
              </a:solidFill>
              <a:effectLst/>
              <a:latin typeface="+mn-lt"/>
              <a:ea typeface="+mn-ea"/>
              <a:cs typeface="+mn-cs"/>
            </a:rPr>
            <a:t>おり、全国町村平均と比較しても下回る数値となっている。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今後も、国家公務員の制度の動向を注視し、職員の給与制度の見直しを図る。</a:t>
          </a:r>
          <a:endParaRPr lang="ja-JP" altLang="ja-JP" sz="1400">
            <a:effectLst/>
          </a:endParaRPr>
        </a:p>
        <a:p>
          <a:pPr algn="l"/>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73177</xdr:rowOff>
    </xdr:from>
    <xdr:to>
      <xdr:col>24</xdr:col>
      <xdr:colOff>558800</xdr:colOff>
      <xdr:row>86</xdr:row>
      <xdr:rowOff>78618</xdr:rowOff>
    </xdr:to>
    <xdr:cxnSp macro="">
      <xdr:nvCxnSpPr>
        <xdr:cNvPr id="251" name="直線コネクタ 250"/>
        <xdr:cNvCxnSpPr/>
      </xdr:nvCxnSpPr>
      <xdr:spPr>
        <a:xfrm flipV="1">
          <a:off x="17018000" y="13789177"/>
          <a:ext cx="0" cy="1034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2"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3" name="直線コネクタ 252"/>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159554</xdr:rowOff>
    </xdr:from>
    <xdr:ext cx="762000" cy="259045"/>
    <xdr:sp macro="" textlink="">
      <xdr:nvSpPr>
        <xdr:cNvPr id="254" name="給与水準   （国との比較）最大値テキスト"/>
        <xdr:cNvSpPr txBox="1"/>
      </xdr:nvSpPr>
      <xdr:spPr>
        <a:xfrm>
          <a:off x="17106900" y="135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73177</xdr:rowOff>
    </xdr:from>
    <xdr:to>
      <xdr:col>24</xdr:col>
      <xdr:colOff>647700</xdr:colOff>
      <xdr:row>80</xdr:row>
      <xdr:rowOff>73177</xdr:rowOff>
    </xdr:to>
    <xdr:cxnSp macro="">
      <xdr:nvCxnSpPr>
        <xdr:cNvPr id="255" name="直線コネクタ 254"/>
        <xdr:cNvCxnSpPr/>
      </xdr:nvCxnSpPr>
      <xdr:spPr>
        <a:xfrm>
          <a:off x="16929100" y="1378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88</xdr:row>
      <xdr:rowOff>149377</xdr:rowOff>
    </xdr:to>
    <xdr:cxnSp macro="">
      <xdr:nvCxnSpPr>
        <xdr:cNvPr id="256" name="直線コネクタ 255"/>
        <xdr:cNvCxnSpPr/>
      </xdr:nvCxnSpPr>
      <xdr:spPr>
        <a:xfrm flipV="1">
          <a:off x="16179800" y="14340718"/>
          <a:ext cx="838200" cy="8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7"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8" name="フローチャート : 判断 257"/>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148468</xdr:rowOff>
    </xdr:from>
    <xdr:to>
      <xdr:col>23</xdr:col>
      <xdr:colOff>406400</xdr:colOff>
      <xdr:row>88</xdr:row>
      <xdr:rowOff>149377</xdr:rowOff>
    </xdr:to>
    <xdr:cxnSp macro="">
      <xdr:nvCxnSpPr>
        <xdr:cNvPr id="259" name="直線コネクタ 258"/>
        <xdr:cNvCxnSpPr/>
      </xdr:nvCxnSpPr>
      <xdr:spPr>
        <a:xfrm>
          <a:off x="15290800" y="15064618"/>
          <a:ext cx="8890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7559</xdr:rowOff>
    </xdr:from>
    <xdr:to>
      <xdr:col>23</xdr:col>
      <xdr:colOff>457200</xdr:colOff>
      <xdr:row>89</xdr:row>
      <xdr:rowOff>109159</xdr:rowOff>
    </xdr:to>
    <xdr:sp macro="" textlink="">
      <xdr:nvSpPr>
        <xdr:cNvPr id="260" name="フローチャート : 判断 259"/>
        <xdr:cNvSpPr/>
      </xdr:nvSpPr>
      <xdr:spPr>
        <a:xfrm>
          <a:off x="16129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93936</xdr:rowOff>
    </xdr:from>
    <xdr:ext cx="736600" cy="259045"/>
    <xdr:sp macro="" textlink="">
      <xdr:nvSpPr>
        <xdr:cNvPr id="261" name="テキスト ボックス 260"/>
        <xdr:cNvSpPr txBox="1"/>
      </xdr:nvSpPr>
      <xdr:spPr>
        <a:xfrm>
          <a:off x="15798800" y="1535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87</xdr:row>
      <xdr:rowOff>148468</xdr:rowOff>
    </xdr:to>
    <xdr:cxnSp macro="">
      <xdr:nvCxnSpPr>
        <xdr:cNvPr id="262" name="直線コネクタ 261"/>
        <xdr:cNvCxnSpPr/>
      </xdr:nvCxnSpPr>
      <xdr:spPr>
        <a:xfrm>
          <a:off x="14401800" y="14317738"/>
          <a:ext cx="889000" cy="7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42032</xdr:rowOff>
    </xdr:from>
    <xdr:to>
      <xdr:col>22</xdr:col>
      <xdr:colOff>254000</xdr:colOff>
      <xdr:row>89</xdr:row>
      <xdr:rowOff>143632</xdr:rowOff>
    </xdr:to>
    <xdr:sp macro="" textlink="">
      <xdr:nvSpPr>
        <xdr:cNvPr id="263" name="フローチャート : 判断 262"/>
        <xdr:cNvSpPr/>
      </xdr:nvSpPr>
      <xdr:spPr>
        <a:xfrm>
          <a:off x="15240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64" name="テキスト ボックス 263"/>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83</xdr:row>
      <xdr:rowOff>110368</xdr:rowOff>
    </xdr:to>
    <xdr:cxnSp macro="">
      <xdr:nvCxnSpPr>
        <xdr:cNvPr id="265" name="直線コネクタ 264"/>
        <xdr:cNvCxnSpPr/>
      </xdr:nvCxnSpPr>
      <xdr:spPr>
        <a:xfrm flipV="1">
          <a:off x="13512800" y="143177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13607</xdr:rowOff>
    </xdr:from>
    <xdr:to>
      <xdr:col>21</xdr:col>
      <xdr:colOff>50800</xdr:colOff>
      <xdr:row>83</xdr:row>
      <xdr:rowOff>115207</xdr:rowOff>
    </xdr:to>
    <xdr:sp macro="" textlink="">
      <xdr:nvSpPr>
        <xdr:cNvPr id="266" name="フローチャート : 判断 265"/>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125384</xdr:rowOff>
    </xdr:from>
    <xdr:ext cx="762000" cy="259045"/>
    <xdr:sp macro="" textlink="">
      <xdr:nvSpPr>
        <xdr:cNvPr id="267" name="テキスト ボックス 266"/>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8" name="フローチャート : 判断 267"/>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9" name="テキスト ボックス 268"/>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5" name="円/楕円 274"/>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76095</xdr:rowOff>
    </xdr:from>
    <xdr:ext cx="762000" cy="259045"/>
    <xdr:sp macro="" textlink="">
      <xdr:nvSpPr>
        <xdr:cNvPr id="276"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98577</xdr:rowOff>
    </xdr:from>
    <xdr:to>
      <xdr:col>23</xdr:col>
      <xdr:colOff>457200</xdr:colOff>
      <xdr:row>89</xdr:row>
      <xdr:rowOff>28727</xdr:rowOff>
    </xdr:to>
    <xdr:sp macro="" textlink="">
      <xdr:nvSpPr>
        <xdr:cNvPr id="277" name="円/楕円 276"/>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38904</xdr:rowOff>
    </xdr:from>
    <xdr:ext cx="736600" cy="259045"/>
    <xdr:sp macro="" textlink="">
      <xdr:nvSpPr>
        <xdr:cNvPr id="278" name="テキスト ボックス 277"/>
        <xdr:cNvSpPr txBox="1"/>
      </xdr:nvSpPr>
      <xdr:spPr>
        <a:xfrm>
          <a:off x="15798800" y="14955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97668</xdr:rowOff>
    </xdr:from>
    <xdr:to>
      <xdr:col>22</xdr:col>
      <xdr:colOff>254000</xdr:colOff>
      <xdr:row>88</xdr:row>
      <xdr:rowOff>27818</xdr:rowOff>
    </xdr:to>
    <xdr:sp macro="" textlink="">
      <xdr:nvSpPr>
        <xdr:cNvPr id="279" name="円/楕円 278"/>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37995</xdr:rowOff>
    </xdr:from>
    <xdr:ext cx="762000" cy="259045"/>
    <xdr:sp macro="" textlink="">
      <xdr:nvSpPr>
        <xdr:cNvPr id="280" name="テキスト ボックス 279"/>
        <xdr:cNvSpPr txBox="1"/>
      </xdr:nvSpPr>
      <xdr:spPr>
        <a:xfrm>
          <a:off x="14909800" y="147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81" name="円/楕円 280"/>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122965</xdr:rowOff>
    </xdr:from>
    <xdr:ext cx="762000" cy="259045"/>
    <xdr:sp macro="" textlink="">
      <xdr:nvSpPr>
        <xdr:cNvPr id="282" name="テキスト ボックス 281"/>
        <xdr:cNvSpPr txBox="1"/>
      </xdr:nvSpPr>
      <xdr:spPr>
        <a:xfrm>
          <a:off x="14020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3" name="円/楕円 282"/>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84" name="テキスト ボックス 283"/>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正職員と臨時職員の業務の見直しをしながら役割分担の明確化を図るとともに、退職者補充を抑制した結果、昨年度</a:t>
          </a:r>
          <a:r>
            <a:rPr lang="ja-JP" altLang="en-US" sz="1100">
              <a:solidFill>
                <a:schemeClr val="dk1"/>
              </a:solidFill>
              <a:effectLst/>
              <a:latin typeface="+mn-lt"/>
              <a:ea typeface="+mn-ea"/>
              <a:cs typeface="+mn-cs"/>
            </a:rPr>
            <a:t>とほぼ同数値を維持し</a:t>
          </a:r>
          <a:r>
            <a:rPr lang="ja-JP" altLang="ja-JP" sz="1100">
              <a:solidFill>
                <a:schemeClr val="dk1"/>
              </a:solidFill>
              <a:effectLst/>
              <a:latin typeface="+mn-lt"/>
              <a:ea typeface="+mn-ea"/>
              <a:cs typeface="+mn-cs"/>
            </a:rPr>
            <a:t>、平成２１年度以降は類似団体平均を上回る結果となっている。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今後も、事務の合理化を進めながら適正な定員管理に努めていく。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4" name="直線コネクタ 313"/>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5"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6" name="直線コネクタ 315"/>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17"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18" name="直線コネクタ 317"/>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165629</xdr:rowOff>
    </xdr:from>
    <xdr:to>
      <xdr:col>24</xdr:col>
      <xdr:colOff>558800</xdr:colOff>
      <xdr:row>61</xdr:row>
      <xdr:rowOff>167640</xdr:rowOff>
    </xdr:to>
    <xdr:cxnSp macro="">
      <xdr:nvCxnSpPr>
        <xdr:cNvPr id="319" name="直線コネクタ 318"/>
        <xdr:cNvCxnSpPr/>
      </xdr:nvCxnSpPr>
      <xdr:spPr>
        <a:xfrm>
          <a:off x="16179800" y="1062407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125112</xdr:rowOff>
    </xdr:from>
    <xdr:ext cx="762000" cy="259045"/>
    <xdr:sp macro="" textlink="">
      <xdr:nvSpPr>
        <xdr:cNvPr id="320" name="定員管理の状況平均値テキスト"/>
        <xdr:cNvSpPr txBox="1"/>
      </xdr:nvSpPr>
      <xdr:spPr>
        <a:xfrm>
          <a:off x="17106900" y="1058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1" name="フローチャート : 判断 320"/>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165629</xdr:rowOff>
    </xdr:from>
    <xdr:to>
      <xdr:col>23</xdr:col>
      <xdr:colOff>406400</xdr:colOff>
      <xdr:row>62</xdr:row>
      <xdr:rowOff>58526</xdr:rowOff>
    </xdr:to>
    <xdr:cxnSp macro="">
      <xdr:nvCxnSpPr>
        <xdr:cNvPr id="322" name="直線コネクタ 321"/>
        <xdr:cNvCxnSpPr/>
      </xdr:nvCxnSpPr>
      <xdr:spPr>
        <a:xfrm flipV="1">
          <a:off x="15290800" y="1062407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3" name="フローチャート : 判断 322"/>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57908</xdr:rowOff>
    </xdr:from>
    <xdr:ext cx="736600" cy="259045"/>
    <xdr:sp macro="" textlink="">
      <xdr:nvSpPr>
        <xdr:cNvPr id="324" name="テキスト ボックス 323"/>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58526</xdr:rowOff>
    </xdr:from>
    <xdr:to>
      <xdr:col>22</xdr:col>
      <xdr:colOff>203200</xdr:colOff>
      <xdr:row>62</xdr:row>
      <xdr:rowOff>92710</xdr:rowOff>
    </xdr:to>
    <xdr:cxnSp macro="">
      <xdr:nvCxnSpPr>
        <xdr:cNvPr id="325" name="直線コネクタ 324"/>
        <xdr:cNvCxnSpPr/>
      </xdr:nvCxnSpPr>
      <xdr:spPr>
        <a:xfrm flipV="1">
          <a:off x="14401800" y="1068842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26" name="フローチャート : 判断 325"/>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27" name="テキスト ボックス 326"/>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92710</xdr:rowOff>
    </xdr:from>
    <xdr:to>
      <xdr:col>21</xdr:col>
      <xdr:colOff>0</xdr:colOff>
      <xdr:row>62</xdr:row>
      <xdr:rowOff>120862</xdr:rowOff>
    </xdr:to>
    <xdr:cxnSp macro="">
      <xdr:nvCxnSpPr>
        <xdr:cNvPr id="328" name="直線コネクタ 327"/>
        <xdr:cNvCxnSpPr/>
      </xdr:nvCxnSpPr>
      <xdr:spPr>
        <a:xfrm flipV="1">
          <a:off x="13512800" y="1072261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29" name="フローチャート : 判断 328"/>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81508</xdr:rowOff>
    </xdr:from>
    <xdr:ext cx="762000" cy="259045"/>
    <xdr:sp macro="" textlink="">
      <xdr:nvSpPr>
        <xdr:cNvPr id="330" name="テキスト ボックス 329"/>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31" name="フローチャート : 判断 330"/>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55368</xdr:rowOff>
    </xdr:from>
    <xdr:ext cx="762000" cy="259045"/>
    <xdr:sp macro="" textlink="">
      <xdr:nvSpPr>
        <xdr:cNvPr id="332" name="テキスト ボックス 331"/>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38" name="円/楕円 337"/>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133367</xdr:rowOff>
    </xdr:from>
    <xdr:ext cx="762000" cy="259045"/>
    <xdr:sp macro="" textlink="">
      <xdr:nvSpPr>
        <xdr:cNvPr id="339" name="定員管理の状況該当値テキスト"/>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114829</xdr:rowOff>
    </xdr:from>
    <xdr:to>
      <xdr:col>23</xdr:col>
      <xdr:colOff>457200</xdr:colOff>
      <xdr:row>62</xdr:row>
      <xdr:rowOff>44979</xdr:rowOff>
    </xdr:to>
    <xdr:sp macro="" textlink="">
      <xdr:nvSpPr>
        <xdr:cNvPr id="340" name="円/楕円 339"/>
        <xdr:cNvSpPr/>
      </xdr:nvSpPr>
      <xdr:spPr>
        <a:xfrm>
          <a:off x="16129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55156</xdr:rowOff>
    </xdr:from>
    <xdr:ext cx="736600" cy="259045"/>
    <xdr:sp macro="" textlink="">
      <xdr:nvSpPr>
        <xdr:cNvPr id="341" name="テキスト ボックス 340"/>
        <xdr:cNvSpPr txBox="1"/>
      </xdr:nvSpPr>
      <xdr:spPr>
        <a:xfrm>
          <a:off x="15798800" y="1034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7726</xdr:rowOff>
    </xdr:from>
    <xdr:to>
      <xdr:col>22</xdr:col>
      <xdr:colOff>254000</xdr:colOff>
      <xdr:row>62</xdr:row>
      <xdr:rowOff>109326</xdr:rowOff>
    </xdr:to>
    <xdr:sp macro="" textlink="">
      <xdr:nvSpPr>
        <xdr:cNvPr id="342" name="円/楕円 341"/>
        <xdr:cNvSpPr/>
      </xdr:nvSpPr>
      <xdr:spPr>
        <a:xfrm>
          <a:off x="15240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119503</xdr:rowOff>
    </xdr:from>
    <xdr:ext cx="762000" cy="259045"/>
    <xdr:sp macro="" textlink="">
      <xdr:nvSpPr>
        <xdr:cNvPr id="343" name="テキスト ボックス 342"/>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41910</xdr:rowOff>
    </xdr:from>
    <xdr:to>
      <xdr:col>21</xdr:col>
      <xdr:colOff>50800</xdr:colOff>
      <xdr:row>62</xdr:row>
      <xdr:rowOff>143510</xdr:rowOff>
    </xdr:to>
    <xdr:sp macro="" textlink="">
      <xdr:nvSpPr>
        <xdr:cNvPr id="344" name="円/楕円 343"/>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45" name="テキスト ボックス 344"/>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70062</xdr:rowOff>
    </xdr:from>
    <xdr:to>
      <xdr:col>19</xdr:col>
      <xdr:colOff>533400</xdr:colOff>
      <xdr:row>63</xdr:row>
      <xdr:rowOff>212</xdr:rowOff>
    </xdr:to>
    <xdr:sp macro="" textlink="">
      <xdr:nvSpPr>
        <xdr:cNvPr id="346" name="円/楕円 345"/>
        <xdr:cNvSpPr/>
      </xdr:nvSpPr>
      <xdr:spPr>
        <a:xfrm>
          <a:off x="13462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10389</xdr:rowOff>
    </xdr:from>
    <xdr:ext cx="762000" cy="259045"/>
    <xdr:sp macro="" textlink="">
      <xdr:nvSpPr>
        <xdr:cNvPr id="347" name="テキスト ボックス 346"/>
        <xdr:cNvSpPr txBox="1"/>
      </xdr:nvSpPr>
      <xdr:spPr>
        <a:xfrm>
          <a:off x="13131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昨年度</a:t>
          </a:r>
          <a:r>
            <a:rPr lang="ja-JP" altLang="en-US" sz="1100" b="0" i="0">
              <a:solidFill>
                <a:schemeClr val="dk1"/>
              </a:solidFill>
              <a:effectLst/>
              <a:latin typeface="+mn-lt"/>
              <a:ea typeface="+mn-ea"/>
              <a:cs typeface="+mn-cs"/>
            </a:rPr>
            <a:t>と比較して同数値で</a:t>
          </a:r>
          <a:r>
            <a:rPr lang="ja-JP" altLang="ja-JP" sz="1100" b="0" i="0">
              <a:solidFill>
                <a:schemeClr val="dk1"/>
              </a:solidFill>
              <a:effectLst/>
              <a:latin typeface="+mn-lt"/>
              <a:ea typeface="+mn-ea"/>
              <a:cs typeface="+mn-cs"/>
            </a:rPr>
            <a:t>、類似団体平均と比べても非常に低い結果となっている。</a:t>
          </a:r>
          <a:r>
            <a:rPr lang="en-US" altLang="ja-JP" sz="1100" b="0" i="0">
              <a:solidFill>
                <a:schemeClr val="dk1"/>
              </a:solidFill>
              <a:effectLst/>
              <a:latin typeface="+mn-lt"/>
              <a:ea typeface="+mn-ea"/>
              <a:cs typeface="+mn-cs"/>
            </a:rPr>
            <a:t>  </a:t>
          </a:r>
          <a:endParaRPr lang="ja-JP" altLang="ja-JP" sz="1400">
            <a:effectLst/>
          </a:endParaRPr>
        </a:p>
        <a:p>
          <a:pPr algn="l" rtl="1"/>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この要因には、以前公共施設整備のために借り入れた町債の償還が徐々に完了し、各年度の償還額が減少していることが考えられるが、今後、学校教育施設整備事業債の元金償還が始まることから、比率の上昇が見込ま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45</xdr:row>
      <xdr:rowOff>109474</xdr:rowOff>
    </xdr:to>
    <xdr:cxnSp macro="">
      <xdr:nvCxnSpPr>
        <xdr:cNvPr id="374" name="直線コネクタ 373"/>
        <xdr:cNvCxnSpPr/>
      </xdr:nvCxnSpPr>
      <xdr:spPr>
        <a:xfrm flipV="1">
          <a:off x="17018000" y="629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5"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6" name="直線コネクタ 375"/>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7"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78" name="直線コネクタ 377"/>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127508</xdr:rowOff>
    </xdr:from>
    <xdr:to>
      <xdr:col>24</xdr:col>
      <xdr:colOff>558800</xdr:colOff>
      <xdr:row>36</xdr:row>
      <xdr:rowOff>127508</xdr:rowOff>
    </xdr:to>
    <xdr:cxnSp macro="">
      <xdr:nvCxnSpPr>
        <xdr:cNvPr id="379" name="直線コネクタ 378"/>
        <xdr:cNvCxnSpPr/>
      </xdr:nvCxnSpPr>
      <xdr:spPr>
        <a:xfrm>
          <a:off x="16179800" y="6299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60215</xdr:rowOff>
    </xdr:from>
    <xdr:ext cx="762000" cy="259045"/>
    <xdr:sp macro="" textlink="">
      <xdr:nvSpPr>
        <xdr:cNvPr id="380" name="公債費負担の状況平均値テキスト"/>
        <xdr:cNvSpPr txBox="1"/>
      </xdr:nvSpPr>
      <xdr:spPr>
        <a:xfrm>
          <a:off x="17106900" y="708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1" name="フローチャート : 判断 380"/>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127508</xdr:rowOff>
    </xdr:from>
    <xdr:to>
      <xdr:col>23</xdr:col>
      <xdr:colOff>406400</xdr:colOff>
      <xdr:row>36</xdr:row>
      <xdr:rowOff>146812</xdr:rowOff>
    </xdr:to>
    <xdr:cxnSp macro="">
      <xdr:nvCxnSpPr>
        <xdr:cNvPr id="382" name="直線コネクタ 381"/>
        <xdr:cNvCxnSpPr/>
      </xdr:nvCxnSpPr>
      <xdr:spPr>
        <a:xfrm flipV="1">
          <a:off x="15290800" y="62997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3556</xdr:rowOff>
    </xdr:from>
    <xdr:to>
      <xdr:col>23</xdr:col>
      <xdr:colOff>457200</xdr:colOff>
      <xdr:row>42</xdr:row>
      <xdr:rowOff>105156</xdr:rowOff>
    </xdr:to>
    <xdr:sp macro="" textlink="">
      <xdr:nvSpPr>
        <xdr:cNvPr id="383" name="フローチャート : 判断 382"/>
        <xdr:cNvSpPr/>
      </xdr:nvSpPr>
      <xdr:spPr>
        <a:xfrm>
          <a:off x="16129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84" name="テキスト ボックス 383"/>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146812</xdr:rowOff>
    </xdr:from>
    <xdr:to>
      <xdr:col>22</xdr:col>
      <xdr:colOff>203200</xdr:colOff>
      <xdr:row>37</xdr:row>
      <xdr:rowOff>13970</xdr:rowOff>
    </xdr:to>
    <xdr:cxnSp macro="">
      <xdr:nvCxnSpPr>
        <xdr:cNvPr id="385" name="直線コネクタ 384"/>
        <xdr:cNvCxnSpPr/>
      </xdr:nvCxnSpPr>
      <xdr:spPr>
        <a:xfrm flipV="1">
          <a:off x="14401800" y="63190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86" name="フローチャート : 判断 385"/>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387" name="テキスト ボックス 386"/>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13970</xdr:rowOff>
    </xdr:from>
    <xdr:to>
      <xdr:col>21</xdr:col>
      <xdr:colOff>0</xdr:colOff>
      <xdr:row>37</xdr:row>
      <xdr:rowOff>62230</xdr:rowOff>
    </xdr:to>
    <xdr:cxnSp macro="">
      <xdr:nvCxnSpPr>
        <xdr:cNvPr id="388" name="直線コネクタ 387"/>
        <xdr:cNvCxnSpPr/>
      </xdr:nvCxnSpPr>
      <xdr:spPr>
        <a:xfrm flipV="1">
          <a:off x="13512800" y="63576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129032</xdr:rowOff>
    </xdr:from>
    <xdr:to>
      <xdr:col>21</xdr:col>
      <xdr:colOff>50800</xdr:colOff>
      <xdr:row>43</xdr:row>
      <xdr:rowOff>59182</xdr:rowOff>
    </xdr:to>
    <xdr:sp macro="" textlink="">
      <xdr:nvSpPr>
        <xdr:cNvPr id="389" name="フローチャート : 判断 388"/>
        <xdr:cNvSpPr/>
      </xdr:nvSpPr>
      <xdr:spPr>
        <a:xfrm>
          <a:off x="14351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390" name="テキスト ボックス 389"/>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91" name="フローチャート : 判断 390"/>
        <xdr:cNvSpPr/>
      </xdr:nvSpPr>
      <xdr:spPr>
        <a:xfrm>
          <a:off x="13462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392" name="テキスト ボックス 391"/>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76708</xdr:rowOff>
    </xdr:from>
    <xdr:to>
      <xdr:col>24</xdr:col>
      <xdr:colOff>609600</xdr:colOff>
      <xdr:row>37</xdr:row>
      <xdr:rowOff>6858</xdr:rowOff>
    </xdr:to>
    <xdr:sp macro="" textlink="">
      <xdr:nvSpPr>
        <xdr:cNvPr id="398" name="円/楕円 397"/>
        <xdr:cNvSpPr/>
      </xdr:nvSpPr>
      <xdr:spPr>
        <a:xfrm>
          <a:off x="169672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169435</xdr:rowOff>
    </xdr:from>
    <xdr:ext cx="762000" cy="259045"/>
    <xdr:sp macro="" textlink="">
      <xdr:nvSpPr>
        <xdr:cNvPr id="399" name="公債費負担の状況該当値テキスト"/>
        <xdr:cNvSpPr txBox="1"/>
      </xdr:nvSpPr>
      <xdr:spPr>
        <a:xfrm>
          <a:off x="17106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76708</xdr:rowOff>
    </xdr:from>
    <xdr:to>
      <xdr:col>23</xdr:col>
      <xdr:colOff>457200</xdr:colOff>
      <xdr:row>37</xdr:row>
      <xdr:rowOff>6858</xdr:rowOff>
    </xdr:to>
    <xdr:sp macro="" textlink="">
      <xdr:nvSpPr>
        <xdr:cNvPr id="400" name="円/楕円 399"/>
        <xdr:cNvSpPr/>
      </xdr:nvSpPr>
      <xdr:spPr>
        <a:xfrm>
          <a:off x="16129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17035</xdr:rowOff>
    </xdr:from>
    <xdr:ext cx="736600" cy="259045"/>
    <xdr:sp macro="" textlink="">
      <xdr:nvSpPr>
        <xdr:cNvPr id="401" name="テキスト ボックス 400"/>
        <xdr:cNvSpPr txBox="1"/>
      </xdr:nvSpPr>
      <xdr:spPr>
        <a:xfrm>
          <a:off x="15798800" y="601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96012</xdr:rowOff>
    </xdr:from>
    <xdr:to>
      <xdr:col>22</xdr:col>
      <xdr:colOff>254000</xdr:colOff>
      <xdr:row>37</xdr:row>
      <xdr:rowOff>26162</xdr:rowOff>
    </xdr:to>
    <xdr:sp macro="" textlink="">
      <xdr:nvSpPr>
        <xdr:cNvPr id="402" name="円/楕円 401"/>
        <xdr:cNvSpPr/>
      </xdr:nvSpPr>
      <xdr:spPr>
        <a:xfrm>
          <a:off x="15240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36339</xdr:rowOff>
    </xdr:from>
    <xdr:ext cx="762000" cy="259045"/>
    <xdr:sp macro="" textlink="">
      <xdr:nvSpPr>
        <xdr:cNvPr id="403" name="テキスト ボックス 402"/>
        <xdr:cNvSpPr txBox="1"/>
      </xdr:nvSpPr>
      <xdr:spPr>
        <a:xfrm>
          <a:off x="14909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134620</xdr:rowOff>
    </xdr:from>
    <xdr:to>
      <xdr:col>21</xdr:col>
      <xdr:colOff>50800</xdr:colOff>
      <xdr:row>37</xdr:row>
      <xdr:rowOff>64770</xdr:rowOff>
    </xdr:to>
    <xdr:sp macro="" textlink="">
      <xdr:nvSpPr>
        <xdr:cNvPr id="404" name="円/楕円 403"/>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74947</xdr:rowOff>
    </xdr:from>
    <xdr:ext cx="762000" cy="259045"/>
    <xdr:sp macro="" textlink="">
      <xdr:nvSpPr>
        <xdr:cNvPr id="405" name="テキスト ボックス 404"/>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11430</xdr:rowOff>
    </xdr:from>
    <xdr:to>
      <xdr:col>19</xdr:col>
      <xdr:colOff>533400</xdr:colOff>
      <xdr:row>37</xdr:row>
      <xdr:rowOff>113030</xdr:rowOff>
    </xdr:to>
    <xdr:sp macro="" textlink="">
      <xdr:nvSpPr>
        <xdr:cNvPr id="406" name="円/楕円 405"/>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123207</xdr:rowOff>
    </xdr:from>
    <xdr:ext cx="762000" cy="259045"/>
    <xdr:sp macro="" textlink="">
      <xdr:nvSpPr>
        <xdr:cNvPr id="407" name="テキスト ボックス 406"/>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地方債や債務負担行為等の将来負担が少なく、基金等の充当可能財源等が多いため、毎年比率無しの状況にある。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36" name="直線コネクタ 435"/>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37"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38" name="直線コネクタ 437"/>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39"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0" name="直線コネクタ 439"/>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17797</xdr:rowOff>
    </xdr:from>
    <xdr:ext cx="762000" cy="259045"/>
    <xdr:sp macro="" textlink="">
      <xdr:nvSpPr>
        <xdr:cNvPr id="441" name="将来負担の状況平均値テキスト"/>
        <xdr:cNvSpPr txBox="1"/>
      </xdr:nvSpPr>
      <xdr:spPr>
        <a:xfrm>
          <a:off x="17106900" y="2589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2" name="フローチャート : 判断 441"/>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3" name="フローチャート : 判断 442"/>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34307</xdr:rowOff>
    </xdr:from>
    <xdr:ext cx="736600" cy="259045"/>
    <xdr:sp macro="" textlink="">
      <xdr:nvSpPr>
        <xdr:cNvPr id="444" name="テキスト ボックス 443"/>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105241</xdr:rowOff>
    </xdr:from>
    <xdr:to>
      <xdr:col>22</xdr:col>
      <xdr:colOff>254000</xdr:colOff>
      <xdr:row>16</xdr:row>
      <xdr:rowOff>35391</xdr:rowOff>
    </xdr:to>
    <xdr:sp macro="" textlink="">
      <xdr:nvSpPr>
        <xdr:cNvPr id="445" name="フローチャート : 判断 444"/>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46" name="テキスト ボックス 445"/>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80984</xdr:rowOff>
    </xdr:from>
    <xdr:to>
      <xdr:col>21</xdr:col>
      <xdr:colOff>50800</xdr:colOff>
      <xdr:row>17</xdr:row>
      <xdr:rowOff>11134</xdr:rowOff>
    </xdr:to>
    <xdr:sp macro="" textlink="">
      <xdr:nvSpPr>
        <xdr:cNvPr id="447" name="フローチャート : 判断 446"/>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48" name="テキスト ボックス 447"/>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49" name="フローチャート : 判断 448"/>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0" name="テキスト ボックス 449"/>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22,913
22,505
13.58
7,745,479
7,515,099
209,216
5,612,898
2,812,504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昨年度と</a:t>
          </a:r>
          <a:r>
            <a:rPr lang="ja-JP" altLang="en-US" sz="1100">
              <a:solidFill>
                <a:schemeClr val="dk1"/>
              </a:solidFill>
              <a:effectLst/>
              <a:latin typeface="+mn-lt"/>
              <a:ea typeface="+mn-ea"/>
              <a:cs typeface="+mn-cs"/>
            </a:rPr>
            <a:t>比較して１．１ポイント減少となった</a:t>
          </a:r>
          <a:r>
            <a:rPr lang="ja-JP" altLang="ja-JP" sz="1100">
              <a:solidFill>
                <a:schemeClr val="dk1"/>
              </a:solidFill>
              <a:effectLst/>
              <a:latin typeface="+mn-lt"/>
              <a:ea typeface="+mn-ea"/>
              <a:cs typeface="+mn-cs"/>
            </a:rPr>
            <a:t>。　</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職員の給与については、人事院勧告及び国家公務員に準じた制度に基づいて運用しており、総人件費の抑制を図ってきている。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今後も国家公務員の制度の動向を注視し、職員の給与制度の見直しを図るとともに、正職員と臨時職員の役割分担の明確化により、退職者補充を抑制し適正な定員管理に努めていく。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37</xdr:row>
      <xdr:rowOff>156936</xdr:rowOff>
    </xdr:to>
    <xdr:cxnSp macro="">
      <xdr:nvCxnSpPr>
        <xdr:cNvPr id="67" name="直線コネクタ 66"/>
        <xdr:cNvCxnSpPr/>
      </xdr:nvCxnSpPr>
      <xdr:spPr>
        <a:xfrm flipV="1">
          <a:off x="3987800" y="63481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8"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124278</xdr:rowOff>
    </xdr:from>
    <xdr:to>
      <xdr:col>5</xdr:col>
      <xdr:colOff>549275</xdr:colOff>
      <xdr:row>37</xdr:row>
      <xdr:rowOff>156936</xdr:rowOff>
    </xdr:to>
    <xdr:cxnSp macro="">
      <xdr:nvCxnSpPr>
        <xdr:cNvPr id="70" name="直線コネクタ 69"/>
        <xdr:cNvCxnSpPr/>
      </xdr:nvCxnSpPr>
      <xdr:spPr>
        <a:xfrm>
          <a:off x="3098800" y="6467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2" name="テキスト ボックス 71"/>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124278</xdr:rowOff>
    </xdr:to>
    <xdr:cxnSp macro="">
      <xdr:nvCxnSpPr>
        <xdr:cNvPr id="73" name="直線コネクタ 72"/>
        <xdr:cNvCxnSpPr/>
      </xdr:nvCxnSpPr>
      <xdr:spPr>
        <a:xfrm>
          <a:off x="2209800" y="6337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75" name="テキスト ボックス 74"/>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38</xdr:row>
      <xdr:rowOff>159657</xdr:rowOff>
    </xdr:to>
    <xdr:cxnSp macro="">
      <xdr:nvCxnSpPr>
        <xdr:cNvPr id="76" name="直線コネクタ 75"/>
        <xdr:cNvCxnSpPr/>
      </xdr:nvCxnSpPr>
      <xdr:spPr>
        <a:xfrm flipV="1">
          <a:off x="1320800" y="63373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7" name="フローチャート : 判断 76"/>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8" name="テキスト ボックス 77"/>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38299</xdr:rowOff>
    </xdr:from>
    <xdr:ext cx="762000" cy="259045"/>
    <xdr:sp macro="" textlink="">
      <xdr:nvSpPr>
        <xdr:cNvPr id="80" name="テキスト ボックス 79"/>
        <xdr:cNvSpPr txBox="1"/>
      </xdr:nvSpPr>
      <xdr:spPr>
        <a:xfrm>
          <a:off x="939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6" name="円/楕円 85"/>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97263</xdr:rowOff>
    </xdr:from>
    <xdr:ext cx="762000" cy="259045"/>
    <xdr:sp macro="" textlink="">
      <xdr:nvSpPr>
        <xdr:cNvPr id="87"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106136</xdr:rowOff>
    </xdr:from>
    <xdr:to>
      <xdr:col>5</xdr:col>
      <xdr:colOff>600075</xdr:colOff>
      <xdr:row>38</xdr:row>
      <xdr:rowOff>36286</xdr:rowOff>
    </xdr:to>
    <xdr:sp macro="" textlink="">
      <xdr:nvSpPr>
        <xdr:cNvPr id="88" name="円/楕円 87"/>
        <xdr:cNvSpPr/>
      </xdr:nvSpPr>
      <xdr:spPr>
        <a:xfrm>
          <a:off x="3937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89" name="テキスト ボックス 88"/>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73478</xdr:rowOff>
    </xdr:from>
    <xdr:to>
      <xdr:col>4</xdr:col>
      <xdr:colOff>396875</xdr:colOff>
      <xdr:row>38</xdr:row>
      <xdr:rowOff>3628</xdr:rowOff>
    </xdr:to>
    <xdr:sp macro="" textlink="">
      <xdr:nvSpPr>
        <xdr:cNvPr id="90" name="円/楕円 89"/>
        <xdr:cNvSpPr/>
      </xdr:nvSpPr>
      <xdr:spPr>
        <a:xfrm>
          <a:off x="3048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13805</xdr:rowOff>
    </xdr:from>
    <xdr:ext cx="762000" cy="259045"/>
    <xdr:sp macro="" textlink="">
      <xdr:nvSpPr>
        <xdr:cNvPr id="91" name="テキスト ボックス 90"/>
        <xdr:cNvSpPr txBox="1"/>
      </xdr:nvSpPr>
      <xdr:spPr>
        <a:xfrm>
          <a:off x="2717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2" name="円/楕円 91"/>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3" name="テキスト ボックス 92"/>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94" name="円/楕円 93"/>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95" name="テキスト ボックス 94"/>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　以前から類似団体と比べ高い水準となって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Ｈ２５</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昨年と比較して０．３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となっている。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高い数値の要因としては、年々委託料が増加の傾向にあり</a:t>
          </a:r>
          <a:r>
            <a:rPr lang="ja-JP" altLang="ja-JP" sz="1100">
              <a:solidFill>
                <a:schemeClr val="dk1"/>
              </a:solidFill>
              <a:effectLst/>
              <a:latin typeface="+mn-lt"/>
              <a:ea typeface="+mn-ea"/>
              <a:cs typeface="+mn-cs"/>
            </a:rPr>
            <a:t>、経常一般財源充当物件費の増加につながっているといえる。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今後は、日常的なコスト削減意識を定着させ、適切な経常経費の把握、削減に努めていきたい。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19</xdr:row>
      <xdr:rowOff>9978</xdr:rowOff>
    </xdr:to>
    <xdr:cxnSp macro="">
      <xdr:nvCxnSpPr>
        <xdr:cNvPr id="130" name="直線コネクタ 129"/>
        <xdr:cNvCxnSpPr/>
      </xdr:nvCxnSpPr>
      <xdr:spPr>
        <a:xfrm flipV="1">
          <a:off x="15671800" y="323487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117220</xdr:rowOff>
    </xdr:from>
    <xdr:ext cx="762000" cy="259045"/>
    <xdr:sp macro="" textlink="">
      <xdr:nvSpPr>
        <xdr:cNvPr id="131" name="物件費平均値テキスト"/>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19</xdr:row>
      <xdr:rowOff>9978</xdr:rowOff>
    </xdr:to>
    <xdr:cxnSp macro="">
      <xdr:nvCxnSpPr>
        <xdr:cNvPr id="133" name="直線コネクタ 132"/>
        <xdr:cNvCxnSpPr/>
      </xdr:nvCxnSpPr>
      <xdr:spPr>
        <a:xfrm>
          <a:off x="14782800" y="3136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125384</xdr:rowOff>
    </xdr:from>
    <xdr:ext cx="736600" cy="259045"/>
    <xdr:sp macro="" textlink="">
      <xdr:nvSpPr>
        <xdr:cNvPr id="135" name="テキスト ボックス 134"/>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156936</xdr:rowOff>
    </xdr:from>
    <xdr:to>
      <xdr:col>21</xdr:col>
      <xdr:colOff>361950</xdr:colOff>
      <xdr:row>18</xdr:row>
      <xdr:rowOff>50800</xdr:rowOff>
    </xdr:to>
    <xdr:cxnSp macro="">
      <xdr:nvCxnSpPr>
        <xdr:cNvPr id="136" name="直線コネクタ 135"/>
        <xdr:cNvCxnSpPr/>
      </xdr:nvCxnSpPr>
      <xdr:spPr>
        <a:xfrm>
          <a:off x="13893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8" name="テキスト ボックス 137"/>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156936</xdr:rowOff>
    </xdr:from>
    <xdr:to>
      <xdr:col>20</xdr:col>
      <xdr:colOff>158750</xdr:colOff>
      <xdr:row>18</xdr:row>
      <xdr:rowOff>29029</xdr:rowOff>
    </xdr:to>
    <xdr:cxnSp macro="">
      <xdr:nvCxnSpPr>
        <xdr:cNvPr id="139" name="直線コネクタ 138"/>
        <xdr:cNvCxnSpPr/>
      </xdr:nvCxnSpPr>
      <xdr:spPr>
        <a:xfrm flipV="1">
          <a:off x="13004800" y="3071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0" name="フローチャート : 判断 139"/>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41" name="テキスト ボックス 14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42" name="フローチャート : 判断 141"/>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43" name="テキスト ボックス 142"/>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9" name="円/楕円 148"/>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50"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130629</xdr:rowOff>
    </xdr:from>
    <xdr:to>
      <xdr:col>22</xdr:col>
      <xdr:colOff>615950</xdr:colOff>
      <xdr:row>19</xdr:row>
      <xdr:rowOff>60778</xdr:rowOff>
    </xdr:to>
    <xdr:sp macro="" textlink="">
      <xdr:nvSpPr>
        <xdr:cNvPr id="151" name="円/楕円 150"/>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45555</xdr:rowOff>
    </xdr:from>
    <xdr:ext cx="736600" cy="259045"/>
    <xdr:sp macro="" textlink="">
      <xdr:nvSpPr>
        <xdr:cNvPr id="152" name="テキスト ボックス 151"/>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3" name="円/楕円 152"/>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4" name="テキスト ボックス 153"/>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106136</xdr:rowOff>
    </xdr:from>
    <xdr:to>
      <xdr:col>20</xdr:col>
      <xdr:colOff>209550</xdr:colOff>
      <xdr:row>18</xdr:row>
      <xdr:rowOff>36286</xdr:rowOff>
    </xdr:to>
    <xdr:sp macro="" textlink="">
      <xdr:nvSpPr>
        <xdr:cNvPr id="155" name="円/楕円 154"/>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21063</xdr:rowOff>
    </xdr:from>
    <xdr:ext cx="762000" cy="259045"/>
    <xdr:sp macro="" textlink="">
      <xdr:nvSpPr>
        <xdr:cNvPr id="156" name="テキスト ボックス 155"/>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149679</xdr:rowOff>
    </xdr:from>
    <xdr:to>
      <xdr:col>19</xdr:col>
      <xdr:colOff>6350</xdr:colOff>
      <xdr:row>18</xdr:row>
      <xdr:rowOff>79829</xdr:rowOff>
    </xdr:to>
    <xdr:sp macro="" textlink="">
      <xdr:nvSpPr>
        <xdr:cNvPr id="157" name="円/楕円 156"/>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64606</xdr:rowOff>
    </xdr:from>
    <xdr:ext cx="762000" cy="259045"/>
    <xdr:sp macro="" textlink="">
      <xdr:nvSpPr>
        <xdr:cNvPr id="158" name="テキスト ボックス 157"/>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昨年度と比べ０．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上昇し</a:t>
          </a:r>
          <a:r>
            <a:rPr lang="ja-JP" altLang="ja-JP" sz="1100">
              <a:solidFill>
                <a:schemeClr val="dk1"/>
              </a:solidFill>
              <a:effectLst/>
              <a:latin typeface="+mn-lt"/>
              <a:ea typeface="+mn-ea"/>
              <a:cs typeface="+mn-cs"/>
            </a:rPr>
            <a:t>ているが、類似団体と比較すると高い水準となっている。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社会保障費は、今後増加傾向が続く予測がされるため、公的扶助のあり方を念頭に制度設計を見直しながら施策の展開に努めたい。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104140</xdr:rowOff>
    </xdr:from>
    <xdr:to>
      <xdr:col>7</xdr:col>
      <xdr:colOff>15875</xdr:colOff>
      <xdr:row>58</xdr:row>
      <xdr:rowOff>127000</xdr:rowOff>
    </xdr:to>
    <xdr:cxnSp macro="">
      <xdr:nvCxnSpPr>
        <xdr:cNvPr id="189" name="直線コネクタ 188"/>
        <xdr:cNvCxnSpPr/>
      </xdr:nvCxnSpPr>
      <xdr:spPr>
        <a:xfrm>
          <a:off x="3987800" y="1004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104140</xdr:rowOff>
    </xdr:from>
    <xdr:to>
      <xdr:col>5</xdr:col>
      <xdr:colOff>549275</xdr:colOff>
      <xdr:row>59</xdr:row>
      <xdr:rowOff>1270</xdr:rowOff>
    </xdr:to>
    <xdr:cxnSp macro="">
      <xdr:nvCxnSpPr>
        <xdr:cNvPr id="192" name="直線コネクタ 191"/>
        <xdr:cNvCxnSpPr/>
      </xdr:nvCxnSpPr>
      <xdr:spPr>
        <a:xfrm flipV="1">
          <a:off x="3098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107967</xdr:rowOff>
    </xdr:from>
    <xdr:ext cx="736600" cy="259045"/>
    <xdr:sp macro="" textlink="">
      <xdr:nvSpPr>
        <xdr:cNvPr id="194" name="テキスト ボックス 193"/>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58420</xdr:rowOff>
    </xdr:from>
    <xdr:to>
      <xdr:col>4</xdr:col>
      <xdr:colOff>346075</xdr:colOff>
      <xdr:row>59</xdr:row>
      <xdr:rowOff>1270</xdr:rowOff>
    </xdr:to>
    <xdr:cxnSp macro="">
      <xdr:nvCxnSpPr>
        <xdr:cNvPr id="195" name="直線コネクタ 194"/>
        <xdr:cNvCxnSpPr/>
      </xdr:nvCxnSpPr>
      <xdr:spPr>
        <a:xfrm>
          <a:off x="2209800" y="10002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7" name="テキスト ボックス 196"/>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58420</xdr:rowOff>
    </xdr:to>
    <xdr:cxnSp macro="">
      <xdr:nvCxnSpPr>
        <xdr:cNvPr id="198" name="直線コネクタ 197"/>
        <xdr:cNvCxnSpPr/>
      </xdr:nvCxnSpPr>
      <xdr:spPr>
        <a:xfrm>
          <a:off x="1320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9" name="フローチャート : 判断 198"/>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macro="" textlink="">
      <xdr:nvSpPr>
        <xdr:cNvPr id="200" name="テキスト ボックス 199"/>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5097</xdr:rowOff>
    </xdr:from>
    <xdr:ext cx="762000" cy="259045"/>
    <xdr:sp macro="" textlink="">
      <xdr:nvSpPr>
        <xdr:cNvPr id="202" name="テキスト ボックス 201"/>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8" name="円/楕円 207"/>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9"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53340</xdr:rowOff>
    </xdr:from>
    <xdr:to>
      <xdr:col>5</xdr:col>
      <xdr:colOff>600075</xdr:colOff>
      <xdr:row>58</xdr:row>
      <xdr:rowOff>154940</xdr:rowOff>
    </xdr:to>
    <xdr:sp macro="" textlink="">
      <xdr:nvSpPr>
        <xdr:cNvPr id="210" name="円/楕円 209"/>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139717</xdr:rowOff>
    </xdr:from>
    <xdr:ext cx="736600" cy="259045"/>
    <xdr:sp macro="" textlink="">
      <xdr:nvSpPr>
        <xdr:cNvPr id="211" name="テキスト ボックス 210"/>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121920</xdr:rowOff>
    </xdr:from>
    <xdr:to>
      <xdr:col>4</xdr:col>
      <xdr:colOff>396875</xdr:colOff>
      <xdr:row>59</xdr:row>
      <xdr:rowOff>52070</xdr:rowOff>
    </xdr:to>
    <xdr:sp macro="" textlink="">
      <xdr:nvSpPr>
        <xdr:cNvPr id="212" name="円/楕円 211"/>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36847</xdr:rowOff>
    </xdr:from>
    <xdr:ext cx="762000" cy="259045"/>
    <xdr:sp macro="" textlink="">
      <xdr:nvSpPr>
        <xdr:cNvPr id="213" name="テキスト ボックス 212"/>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xdr:rowOff>
    </xdr:from>
    <xdr:to>
      <xdr:col>3</xdr:col>
      <xdr:colOff>193675</xdr:colOff>
      <xdr:row>58</xdr:row>
      <xdr:rowOff>109220</xdr:rowOff>
    </xdr:to>
    <xdr:sp macro="" textlink="">
      <xdr:nvSpPr>
        <xdr:cNvPr id="214" name="円/楕円 213"/>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93997</xdr:rowOff>
    </xdr:from>
    <xdr:ext cx="762000" cy="259045"/>
    <xdr:sp macro="" textlink="">
      <xdr:nvSpPr>
        <xdr:cNvPr id="215" name="テキスト ボックス 214"/>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6" name="円/楕円 215"/>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7" name="テキスト ボックス 21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昨年と比べ０．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減少し</a:t>
          </a:r>
          <a:r>
            <a:rPr lang="ja-JP" altLang="ja-JP" sz="1100">
              <a:solidFill>
                <a:schemeClr val="dk1"/>
              </a:solidFill>
              <a:effectLst/>
              <a:latin typeface="+mn-lt"/>
              <a:ea typeface="+mn-ea"/>
              <a:cs typeface="+mn-cs"/>
            </a:rPr>
            <a:t>、類似団体の数値と比較すると、３．</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ポイント下回って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過去から類似団体の数値との差に大きく変動はなく、ほぼ同じ</a:t>
          </a:r>
          <a:r>
            <a:rPr lang="ja-JP" altLang="en-US" sz="1100">
              <a:solidFill>
                <a:schemeClr val="dk1"/>
              </a:solidFill>
              <a:effectLst/>
              <a:latin typeface="+mn-lt"/>
              <a:ea typeface="+mn-ea"/>
              <a:cs typeface="+mn-cs"/>
            </a:rPr>
            <a:t>ように</a:t>
          </a:r>
          <a:r>
            <a:rPr lang="ja-JP" altLang="ja-JP" sz="1100">
              <a:solidFill>
                <a:schemeClr val="dk1"/>
              </a:solidFill>
              <a:effectLst/>
              <a:latin typeface="+mn-lt"/>
              <a:ea typeface="+mn-ea"/>
              <a:cs typeface="+mn-cs"/>
            </a:rPr>
            <a:t>推移</a:t>
          </a:r>
          <a:r>
            <a:rPr lang="ja-JP" altLang="en-US" sz="1100">
              <a:solidFill>
                <a:schemeClr val="dk1"/>
              </a:solidFill>
              <a:effectLst/>
              <a:latin typeface="+mn-lt"/>
              <a:ea typeface="+mn-ea"/>
              <a:cs typeface="+mn-cs"/>
            </a:rPr>
            <a:t>していることがわかる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77470</xdr:rowOff>
    </xdr:to>
    <xdr:cxnSp macro="">
      <xdr:nvCxnSpPr>
        <xdr:cNvPr id="250" name="直線コネクタ 249"/>
        <xdr:cNvCxnSpPr/>
      </xdr:nvCxnSpPr>
      <xdr:spPr>
        <a:xfrm flipV="1">
          <a:off x="15671800" y="949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1"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77470</xdr:rowOff>
    </xdr:to>
    <xdr:cxnSp macro="">
      <xdr:nvCxnSpPr>
        <xdr:cNvPr id="253" name="直線コネクタ 252"/>
        <xdr:cNvCxnSpPr/>
      </xdr:nvCxnSpPr>
      <xdr:spPr>
        <a:xfrm>
          <a:off x="14782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5" name="テキスト ボックス 25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55</xdr:row>
      <xdr:rowOff>39370</xdr:rowOff>
    </xdr:to>
    <xdr:cxnSp macro="">
      <xdr:nvCxnSpPr>
        <xdr:cNvPr id="256" name="直線コネクタ 255"/>
        <xdr:cNvCxnSpPr/>
      </xdr:nvCxnSpPr>
      <xdr:spPr>
        <a:xfrm>
          <a:off x="13893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8" name="テキスト ボックス 257"/>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54</xdr:row>
      <xdr:rowOff>157480</xdr:rowOff>
    </xdr:to>
    <xdr:cxnSp macro="">
      <xdr:nvCxnSpPr>
        <xdr:cNvPr id="259" name="直線コネクタ 258"/>
        <xdr:cNvCxnSpPr/>
      </xdr:nvCxnSpPr>
      <xdr:spPr>
        <a:xfrm>
          <a:off x="13004800" y="939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0" name="フローチャート : 判断 259"/>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1" name="テキスト ボックス 260"/>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2" name="フローチャート : 判断 261"/>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63" name="テキスト ボックス 262"/>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9" name="円/楕円 268"/>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0"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71" name="円/楕円 270"/>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72" name="テキスト ボックス 271"/>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3" name="円/楕円 272"/>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4" name="テキスト ボックス 273"/>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5" name="円/楕円 274"/>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76" name="テキスト ボックス 275"/>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7" name="円/楕円 276"/>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8" name="テキスト ボックス 277"/>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類似団体平均とほぼ同水準となっている。　</a:t>
          </a:r>
          <a:endParaRPr lang="ja-JP" altLang="ja-JP" sz="1400">
            <a:effectLst/>
          </a:endParaRPr>
        </a:p>
        <a:p>
          <a:pPr algn="l" rtl="1"/>
          <a:r>
            <a:rPr lang="ja-JP" altLang="ja-JP" sz="1100">
              <a:solidFill>
                <a:schemeClr val="dk1"/>
              </a:solidFill>
              <a:effectLst/>
              <a:latin typeface="+mn-lt"/>
              <a:ea typeface="+mn-ea"/>
              <a:cs typeface="+mn-cs"/>
            </a:rPr>
            <a:t>　補助金、交付金等の本旨を見極め、制度設計を定期的に見直しを図りながら、適正な施策の展開に努めていきたい。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19558</xdr:rowOff>
    </xdr:to>
    <xdr:cxnSp macro="">
      <xdr:nvCxnSpPr>
        <xdr:cNvPr id="308" name="直線コネクタ 307"/>
        <xdr:cNvCxnSpPr/>
      </xdr:nvCxnSpPr>
      <xdr:spPr>
        <a:xfrm flipV="1">
          <a:off x="15671800" y="6354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148861</xdr:rowOff>
    </xdr:from>
    <xdr:ext cx="762000" cy="259045"/>
    <xdr:sp macro="" textlink="">
      <xdr:nvSpPr>
        <xdr:cNvPr id="309"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83566</xdr:rowOff>
    </xdr:to>
    <xdr:cxnSp macro="">
      <xdr:nvCxnSpPr>
        <xdr:cNvPr id="311" name="直線コネクタ 310"/>
        <xdr:cNvCxnSpPr/>
      </xdr:nvCxnSpPr>
      <xdr:spPr>
        <a:xfrm flipV="1">
          <a:off x="14782800" y="6363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13" name="テキスト ボックス 312"/>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83566</xdr:rowOff>
    </xdr:to>
    <xdr:cxnSp macro="">
      <xdr:nvCxnSpPr>
        <xdr:cNvPr id="314" name="直線コネクタ 313"/>
        <xdr:cNvCxnSpPr/>
      </xdr:nvCxnSpPr>
      <xdr:spPr>
        <a:xfrm>
          <a:off x="13893800" y="6363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60706</xdr:rowOff>
    </xdr:to>
    <xdr:cxnSp macro="">
      <xdr:nvCxnSpPr>
        <xdr:cNvPr id="317" name="直線コネクタ 316"/>
        <xdr:cNvCxnSpPr/>
      </xdr:nvCxnSpPr>
      <xdr:spPr>
        <a:xfrm flipV="1">
          <a:off x="13004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8" name="フローチャート : 判断 317"/>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9" name="テキスト ボックス 318"/>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7" name="円/楕円 326"/>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147591</xdr:rowOff>
    </xdr:from>
    <xdr:ext cx="762000" cy="259045"/>
    <xdr:sp macro="" textlink="">
      <xdr:nvSpPr>
        <xdr:cNvPr id="328"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9" name="円/楕円 328"/>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80535</xdr:rowOff>
    </xdr:from>
    <xdr:ext cx="736600" cy="259045"/>
    <xdr:sp macro="" textlink="">
      <xdr:nvSpPr>
        <xdr:cNvPr id="330" name="テキスト ボックス 329"/>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31" name="円/楕円 330"/>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32" name="テキスト ボックス 331"/>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3" name="円/楕円 332"/>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4" name="テキスト ボックス 333"/>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5" name="円/楕円 334"/>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6" name="テキスト ボックス 335"/>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と比べると０．２ポイント上昇してはいるものの、類似団体の平均値と比べても非常に低い水準となっている。これは、昭和５０年代の中頃から着手してきた公共施設整備に係る町債の元金償還が徐々に完了したことによる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今後は、近年施行した学校整備事業に係る町債の償還が始まっていくため、増加することが予測されるが、地方債を有効に活用しながら、堅実な財政運営に努めていきたい。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96520</xdr:rowOff>
    </xdr:from>
    <xdr:to>
      <xdr:col>7</xdr:col>
      <xdr:colOff>15875</xdr:colOff>
      <xdr:row>72</xdr:row>
      <xdr:rowOff>111760</xdr:rowOff>
    </xdr:to>
    <xdr:cxnSp macro="">
      <xdr:nvCxnSpPr>
        <xdr:cNvPr id="369" name="直線コネクタ 368"/>
        <xdr:cNvCxnSpPr/>
      </xdr:nvCxnSpPr>
      <xdr:spPr>
        <a:xfrm>
          <a:off x="3987800" y="12440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101616</xdr:rowOff>
    </xdr:from>
    <xdr:ext cx="762000" cy="259045"/>
    <xdr:sp macro="" textlink="">
      <xdr:nvSpPr>
        <xdr:cNvPr id="370"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81280</xdr:rowOff>
    </xdr:from>
    <xdr:to>
      <xdr:col>5</xdr:col>
      <xdr:colOff>549275</xdr:colOff>
      <xdr:row>72</xdr:row>
      <xdr:rowOff>96520</xdr:rowOff>
    </xdr:to>
    <xdr:cxnSp macro="">
      <xdr:nvCxnSpPr>
        <xdr:cNvPr id="372" name="直線コネクタ 371"/>
        <xdr:cNvCxnSpPr/>
      </xdr:nvCxnSpPr>
      <xdr:spPr>
        <a:xfrm>
          <a:off x="3098800" y="12425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74" name="テキスト ボックス 373"/>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72</xdr:row>
      <xdr:rowOff>58420</xdr:rowOff>
    </xdr:from>
    <xdr:to>
      <xdr:col>4</xdr:col>
      <xdr:colOff>346075</xdr:colOff>
      <xdr:row>72</xdr:row>
      <xdr:rowOff>81280</xdr:rowOff>
    </xdr:to>
    <xdr:cxnSp macro="">
      <xdr:nvCxnSpPr>
        <xdr:cNvPr id="375" name="直線コネクタ 374"/>
        <xdr:cNvCxnSpPr/>
      </xdr:nvCxnSpPr>
      <xdr:spPr>
        <a:xfrm>
          <a:off x="2209800" y="12402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77" name="テキスト ボックス 376"/>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58420</xdr:rowOff>
    </xdr:from>
    <xdr:to>
      <xdr:col>3</xdr:col>
      <xdr:colOff>142875</xdr:colOff>
      <xdr:row>72</xdr:row>
      <xdr:rowOff>119380</xdr:rowOff>
    </xdr:to>
    <xdr:cxnSp macro="">
      <xdr:nvCxnSpPr>
        <xdr:cNvPr id="378" name="直線コネクタ 377"/>
        <xdr:cNvCxnSpPr/>
      </xdr:nvCxnSpPr>
      <xdr:spPr>
        <a:xfrm flipV="1">
          <a:off x="1320800" y="12402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9" name="フローチャート : 判断 378"/>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0" name="テキスト ボックス 379"/>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81" name="フローチャート : 判断 380"/>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82" name="テキスト ボックス 381"/>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60960</xdr:rowOff>
    </xdr:from>
    <xdr:to>
      <xdr:col>7</xdr:col>
      <xdr:colOff>66675</xdr:colOff>
      <xdr:row>72</xdr:row>
      <xdr:rowOff>162560</xdr:rowOff>
    </xdr:to>
    <xdr:sp macro="" textlink="">
      <xdr:nvSpPr>
        <xdr:cNvPr id="388" name="円/楕円 387"/>
        <xdr:cNvSpPr/>
      </xdr:nvSpPr>
      <xdr:spPr>
        <a:xfrm>
          <a:off x="47752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140987</xdr:rowOff>
    </xdr:from>
    <xdr:ext cx="762000" cy="259045"/>
    <xdr:sp macro="" textlink="">
      <xdr:nvSpPr>
        <xdr:cNvPr id="389" name="公債費該当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45720</xdr:rowOff>
    </xdr:from>
    <xdr:to>
      <xdr:col>5</xdr:col>
      <xdr:colOff>600075</xdr:colOff>
      <xdr:row>72</xdr:row>
      <xdr:rowOff>147320</xdr:rowOff>
    </xdr:to>
    <xdr:sp macro="" textlink="">
      <xdr:nvSpPr>
        <xdr:cNvPr id="390" name="円/楕円 389"/>
        <xdr:cNvSpPr/>
      </xdr:nvSpPr>
      <xdr:spPr>
        <a:xfrm>
          <a:off x="3937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70</xdr:row>
      <xdr:rowOff>157497</xdr:rowOff>
    </xdr:from>
    <xdr:ext cx="736600" cy="259045"/>
    <xdr:sp macro="" textlink="">
      <xdr:nvSpPr>
        <xdr:cNvPr id="391" name="テキスト ボックス 390"/>
        <xdr:cNvSpPr txBox="1"/>
      </xdr:nvSpPr>
      <xdr:spPr>
        <a:xfrm>
          <a:off x="3606800" y="1215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30480</xdr:rowOff>
    </xdr:from>
    <xdr:to>
      <xdr:col>4</xdr:col>
      <xdr:colOff>396875</xdr:colOff>
      <xdr:row>72</xdr:row>
      <xdr:rowOff>132080</xdr:rowOff>
    </xdr:to>
    <xdr:sp macro="" textlink="">
      <xdr:nvSpPr>
        <xdr:cNvPr id="392" name="円/楕円 391"/>
        <xdr:cNvSpPr/>
      </xdr:nvSpPr>
      <xdr:spPr>
        <a:xfrm>
          <a:off x="30480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70</xdr:row>
      <xdr:rowOff>142257</xdr:rowOff>
    </xdr:from>
    <xdr:ext cx="762000" cy="259045"/>
    <xdr:sp macro="" textlink="">
      <xdr:nvSpPr>
        <xdr:cNvPr id="393" name="テキスト ボックス 392"/>
        <xdr:cNvSpPr txBox="1"/>
      </xdr:nvSpPr>
      <xdr:spPr>
        <a:xfrm>
          <a:off x="2717800" y="1214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7620</xdr:rowOff>
    </xdr:from>
    <xdr:to>
      <xdr:col>3</xdr:col>
      <xdr:colOff>193675</xdr:colOff>
      <xdr:row>72</xdr:row>
      <xdr:rowOff>109220</xdr:rowOff>
    </xdr:to>
    <xdr:sp macro="" textlink="">
      <xdr:nvSpPr>
        <xdr:cNvPr id="394" name="円/楕円 393"/>
        <xdr:cNvSpPr/>
      </xdr:nvSpPr>
      <xdr:spPr>
        <a:xfrm>
          <a:off x="21590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70</xdr:row>
      <xdr:rowOff>119397</xdr:rowOff>
    </xdr:from>
    <xdr:ext cx="762000" cy="259045"/>
    <xdr:sp macro="" textlink="">
      <xdr:nvSpPr>
        <xdr:cNvPr id="395" name="テキスト ボックス 394"/>
        <xdr:cNvSpPr txBox="1"/>
      </xdr:nvSpPr>
      <xdr:spPr>
        <a:xfrm>
          <a:off x="1828800" y="1212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68580</xdr:rowOff>
    </xdr:from>
    <xdr:to>
      <xdr:col>1</xdr:col>
      <xdr:colOff>676275</xdr:colOff>
      <xdr:row>72</xdr:row>
      <xdr:rowOff>170180</xdr:rowOff>
    </xdr:to>
    <xdr:sp macro="" textlink="">
      <xdr:nvSpPr>
        <xdr:cNvPr id="396" name="円/楕円 395"/>
        <xdr:cNvSpPr/>
      </xdr:nvSpPr>
      <xdr:spPr>
        <a:xfrm>
          <a:off x="1270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8907</xdr:rowOff>
    </xdr:from>
    <xdr:ext cx="762000" cy="259045"/>
    <xdr:sp macro="" textlink="">
      <xdr:nvSpPr>
        <xdr:cNvPr id="397" name="テキスト ボックス 396"/>
        <xdr:cNvSpPr txBox="1"/>
      </xdr:nvSpPr>
      <xdr:spPr>
        <a:xfrm>
          <a:off x="939800" y="121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kumimoji="1" lang="ja-JP" altLang="en-US" sz="1300">
              <a:latin typeface="ＭＳ Ｐゴシック"/>
            </a:rPr>
            <a:t>　</a:t>
          </a:r>
          <a:r>
            <a:rPr lang="ja-JP" altLang="ja-JP" sz="1100">
              <a:solidFill>
                <a:schemeClr val="dk1"/>
              </a:solidFill>
              <a:effectLst/>
              <a:latin typeface="+mn-lt"/>
              <a:ea typeface="+mn-ea"/>
              <a:cs typeface="+mn-cs"/>
            </a:rPr>
            <a:t>元金償還が徐々に完了していることに伴い、公債費以外の数値についてはここ</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年間は類似団体を上回る数値となっている。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しかし本町の特徴として、物件費の数値が高いことから、引き続き経費削減を徹底し、適正な財政運営に努めていく。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145287</xdr:rowOff>
    </xdr:from>
    <xdr:to>
      <xdr:col>24</xdr:col>
      <xdr:colOff>31750</xdr:colOff>
      <xdr:row>77</xdr:row>
      <xdr:rowOff>60706</xdr:rowOff>
    </xdr:to>
    <xdr:cxnSp macro="">
      <xdr:nvCxnSpPr>
        <xdr:cNvPr id="428" name="直線コネクタ 427"/>
        <xdr:cNvCxnSpPr/>
      </xdr:nvCxnSpPr>
      <xdr:spPr>
        <a:xfrm flipV="1">
          <a:off x="15671800" y="13175487"/>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42435</xdr:rowOff>
    </xdr:from>
    <xdr:ext cx="762000" cy="259045"/>
    <xdr:sp macro="" textlink="">
      <xdr:nvSpPr>
        <xdr:cNvPr id="429" name="公債費以外平均値テキスト"/>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60706</xdr:rowOff>
    </xdr:to>
    <xdr:cxnSp macro="">
      <xdr:nvCxnSpPr>
        <xdr:cNvPr id="431" name="直線コネクタ 430"/>
        <xdr:cNvCxnSpPr/>
      </xdr:nvCxnSpPr>
      <xdr:spPr>
        <a:xfrm>
          <a:off x="14782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3" name="テキスト ボックス 432"/>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17272</xdr:rowOff>
    </xdr:from>
    <xdr:to>
      <xdr:col>21</xdr:col>
      <xdr:colOff>361950</xdr:colOff>
      <xdr:row>77</xdr:row>
      <xdr:rowOff>46989</xdr:rowOff>
    </xdr:to>
    <xdr:cxnSp macro="">
      <xdr:nvCxnSpPr>
        <xdr:cNvPr id="434" name="直線コネクタ 433"/>
        <xdr:cNvCxnSpPr/>
      </xdr:nvCxnSpPr>
      <xdr:spPr>
        <a:xfrm>
          <a:off x="13893800" y="13047472"/>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17272</xdr:rowOff>
    </xdr:from>
    <xdr:to>
      <xdr:col>20</xdr:col>
      <xdr:colOff>158750</xdr:colOff>
      <xdr:row>77</xdr:row>
      <xdr:rowOff>24130</xdr:rowOff>
    </xdr:to>
    <xdr:cxnSp macro="">
      <xdr:nvCxnSpPr>
        <xdr:cNvPr id="437" name="直線コネクタ 436"/>
        <xdr:cNvCxnSpPr/>
      </xdr:nvCxnSpPr>
      <xdr:spPr>
        <a:xfrm flipV="1">
          <a:off x="13004800" y="1304747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8" name="フローチャート : 判断 43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39" name="テキスト ボックス 438"/>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1" name="テキスト ボックス 44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47" name="円/楕円 446"/>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66564</xdr:rowOff>
    </xdr:from>
    <xdr:ext cx="762000" cy="259045"/>
    <xdr:sp macro="" textlink="">
      <xdr:nvSpPr>
        <xdr:cNvPr id="448"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xdr:rowOff>
    </xdr:from>
    <xdr:to>
      <xdr:col>22</xdr:col>
      <xdr:colOff>615950</xdr:colOff>
      <xdr:row>77</xdr:row>
      <xdr:rowOff>111506</xdr:rowOff>
    </xdr:to>
    <xdr:sp macro="" textlink="">
      <xdr:nvSpPr>
        <xdr:cNvPr id="449" name="円/楕円 448"/>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50" name="テキスト ボックス 449"/>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1" name="円/楕円 450"/>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52" name="テキスト ボックス 451"/>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53" name="円/楕円 452"/>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52849</xdr:rowOff>
    </xdr:from>
    <xdr:ext cx="762000" cy="259045"/>
    <xdr:sp macro="" textlink="">
      <xdr:nvSpPr>
        <xdr:cNvPr id="454" name="テキスト ボックス 453"/>
        <xdr:cNvSpPr txBox="1"/>
      </xdr:nvSpPr>
      <xdr:spPr>
        <a:xfrm>
          <a:off x="13512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5" name="円/楕円 454"/>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56" name="テキスト ボックス 455"/>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愛知県大口町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56588</xdr:rowOff>
    </xdr:from>
    <xdr:ext cx="762000" cy="259045"/>
    <xdr:sp macro="" textlink="">
      <xdr:nvSpPr>
        <xdr:cNvPr id="44" name="人口1人当たり決算額の推移最小値テキスト130"/>
        <xdr:cNvSpPr txBox="1"/>
      </xdr:nvSpPr>
      <xdr:spPr>
        <a:xfrm>
          <a:off x="5740400" y="35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160475</xdr:rowOff>
    </xdr:from>
    <xdr:to>
      <xdr:col>4</xdr:col>
      <xdr:colOff>1117600</xdr:colOff>
      <xdr:row>17</xdr:row>
      <xdr:rowOff>30973</xdr:rowOff>
    </xdr:to>
    <xdr:cxnSp macro="">
      <xdr:nvCxnSpPr>
        <xdr:cNvPr id="48" name="直線コネクタ 47"/>
        <xdr:cNvCxnSpPr/>
      </xdr:nvCxnSpPr>
      <xdr:spPr bwMode="auto">
        <a:xfrm>
          <a:off x="5003800" y="2951300"/>
          <a:ext cx="6477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76151</xdr:rowOff>
    </xdr:from>
    <xdr:ext cx="762000" cy="259045"/>
    <xdr:sp macro="" textlink="">
      <xdr:nvSpPr>
        <xdr:cNvPr id="49" name="人口1人当たり決算額の推移平均値テキスト130"/>
        <xdr:cNvSpPr txBox="1"/>
      </xdr:nvSpPr>
      <xdr:spPr>
        <a:xfrm>
          <a:off x="5740400" y="303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139649</xdr:rowOff>
    </xdr:from>
    <xdr:to>
      <xdr:col>4</xdr:col>
      <xdr:colOff>469900</xdr:colOff>
      <xdr:row>16</xdr:row>
      <xdr:rowOff>160475</xdr:rowOff>
    </xdr:to>
    <xdr:cxnSp macro="">
      <xdr:nvCxnSpPr>
        <xdr:cNvPr id="51" name="直線コネクタ 50"/>
        <xdr:cNvCxnSpPr/>
      </xdr:nvCxnSpPr>
      <xdr:spPr bwMode="auto">
        <a:xfrm>
          <a:off x="4305300" y="2930474"/>
          <a:ext cx="698500" cy="20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148366</xdr:rowOff>
    </xdr:from>
    <xdr:ext cx="736600" cy="259045"/>
    <xdr:sp macro="" textlink="">
      <xdr:nvSpPr>
        <xdr:cNvPr id="53" name="テキスト ボックス 52"/>
        <xdr:cNvSpPr txBox="1"/>
      </xdr:nvSpPr>
      <xdr:spPr>
        <a:xfrm>
          <a:off x="4622800" y="311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139649</xdr:rowOff>
    </xdr:from>
    <xdr:to>
      <xdr:col>3</xdr:col>
      <xdr:colOff>904875</xdr:colOff>
      <xdr:row>16</xdr:row>
      <xdr:rowOff>168887</xdr:rowOff>
    </xdr:to>
    <xdr:cxnSp macro="">
      <xdr:nvCxnSpPr>
        <xdr:cNvPr id="54" name="直線コネクタ 53"/>
        <xdr:cNvCxnSpPr/>
      </xdr:nvCxnSpPr>
      <xdr:spPr bwMode="auto">
        <a:xfrm flipV="1">
          <a:off x="3606800" y="2930474"/>
          <a:ext cx="698500" cy="29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69773</xdr:rowOff>
    </xdr:from>
    <xdr:ext cx="762000" cy="259045"/>
    <xdr:sp macro="" textlink="">
      <xdr:nvSpPr>
        <xdr:cNvPr id="56" name="テキスト ボックス 55"/>
        <xdr:cNvSpPr txBox="1"/>
      </xdr:nvSpPr>
      <xdr:spPr>
        <a:xfrm>
          <a:off x="39243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21509</xdr:rowOff>
    </xdr:from>
    <xdr:to>
      <xdr:col>3</xdr:col>
      <xdr:colOff>206375</xdr:colOff>
      <xdr:row>16</xdr:row>
      <xdr:rowOff>168887</xdr:rowOff>
    </xdr:to>
    <xdr:cxnSp macro="">
      <xdr:nvCxnSpPr>
        <xdr:cNvPr id="57" name="直線コネクタ 56"/>
        <xdr:cNvCxnSpPr/>
      </xdr:nvCxnSpPr>
      <xdr:spPr bwMode="auto">
        <a:xfrm>
          <a:off x="2908300" y="2812334"/>
          <a:ext cx="698500" cy="147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40560</xdr:rowOff>
    </xdr:from>
    <xdr:ext cx="762000" cy="259045"/>
    <xdr:sp macro="" textlink="">
      <xdr:nvSpPr>
        <xdr:cNvPr id="59" name="テキスト ボックス 58"/>
        <xdr:cNvSpPr txBox="1"/>
      </xdr:nvSpPr>
      <xdr:spPr>
        <a:xfrm>
          <a:off x="32258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48422</xdr:rowOff>
    </xdr:from>
    <xdr:ext cx="762000" cy="259045"/>
    <xdr:sp macro="" textlink="">
      <xdr:nvSpPr>
        <xdr:cNvPr id="61" name="テキスト ボックス 60"/>
        <xdr:cNvSpPr txBox="1"/>
      </xdr:nvSpPr>
      <xdr:spPr>
        <a:xfrm>
          <a:off x="2527300" y="301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151623</xdr:rowOff>
    </xdr:from>
    <xdr:to>
      <xdr:col>5</xdr:col>
      <xdr:colOff>34925</xdr:colOff>
      <xdr:row>17</xdr:row>
      <xdr:rowOff>81773</xdr:rowOff>
    </xdr:to>
    <xdr:sp macro="" textlink="">
      <xdr:nvSpPr>
        <xdr:cNvPr id="67" name="円/楕円 66"/>
        <xdr:cNvSpPr/>
      </xdr:nvSpPr>
      <xdr:spPr bwMode="auto">
        <a:xfrm>
          <a:off x="5600700" y="294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168150</xdr:rowOff>
    </xdr:from>
    <xdr:ext cx="762000" cy="259045"/>
    <xdr:sp macro="" textlink="">
      <xdr:nvSpPr>
        <xdr:cNvPr id="68" name="人口1人当たり決算額の推移該当値テキスト130"/>
        <xdr:cNvSpPr txBox="1"/>
      </xdr:nvSpPr>
      <xdr:spPr>
        <a:xfrm>
          <a:off x="5740400" y="27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81,284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109675</xdr:rowOff>
    </xdr:from>
    <xdr:to>
      <xdr:col>4</xdr:col>
      <xdr:colOff>520700</xdr:colOff>
      <xdr:row>17</xdr:row>
      <xdr:rowOff>39825</xdr:rowOff>
    </xdr:to>
    <xdr:sp macro="" textlink="">
      <xdr:nvSpPr>
        <xdr:cNvPr id="69" name="円/楕円 68"/>
        <xdr:cNvSpPr/>
      </xdr:nvSpPr>
      <xdr:spPr bwMode="auto">
        <a:xfrm>
          <a:off x="4953000" y="290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50002</xdr:rowOff>
    </xdr:from>
    <xdr:ext cx="736600" cy="259045"/>
    <xdr:sp macro="" textlink="">
      <xdr:nvSpPr>
        <xdr:cNvPr id="70" name="テキスト ボックス 69"/>
        <xdr:cNvSpPr txBox="1"/>
      </xdr:nvSpPr>
      <xdr:spPr>
        <a:xfrm>
          <a:off x="4622800" y="266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83,119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88849</xdr:rowOff>
    </xdr:from>
    <xdr:to>
      <xdr:col>3</xdr:col>
      <xdr:colOff>955675</xdr:colOff>
      <xdr:row>17</xdr:row>
      <xdr:rowOff>18999</xdr:rowOff>
    </xdr:to>
    <xdr:sp macro="" textlink="">
      <xdr:nvSpPr>
        <xdr:cNvPr id="71" name="円/楕円 70"/>
        <xdr:cNvSpPr/>
      </xdr:nvSpPr>
      <xdr:spPr bwMode="auto">
        <a:xfrm>
          <a:off x="4254500" y="287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29176</xdr:rowOff>
    </xdr:from>
    <xdr:ext cx="762000" cy="259045"/>
    <xdr:sp macro="" textlink="">
      <xdr:nvSpPr>
        <xdr:cNvPr id="72" name="テキスト ボックス 71"/>
        <xdr:cNvSpPr txBox="1"/>
      </xdr:nvSpPr>
      <xdr:spPr>
        <a:xfrm>
          <a:off x="3924300" y="264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118087</xdr:rowOff>
    </xdr:from>
    <xdr:to>
      <xdr:col>3</xdr:col>
      <xdr:colOff>257175</xdr:colOff>
      <xdr:row>17</xdr:row>
      <xdr:rowOff>48237</xdr:rowOff>
    </xdr:to>
    <xdr:sp macro="" textlink="">
      <xdr:nvSpPr>
        <xdr:cNvPr id="73" name="円/楕円 72"/>
        <xdr:cNvSpPr/>
      </xdr:nvSpPr>
      <xdr:spPr bwMode="auto">
        <a:xfrm>
          <a:off x="3556000" y="290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33014</xdr:rowOff>
    </xdr:from>
    <xdr:ext cx="762000" cy="259045"/>
    <xdr:sp macro="" textlink="">
      <xdr:nvSpPr>
        <xdr:cNvPr id="74" name="テキスト ボックス 73"/>
        <xdr:cNvSpPr txBox="1"/>
      </xdr:nvSpPr>
      <xdr:spPr>
        <a:xfrm>
          <a:off x="3225800" y="299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82,751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142159</xdr:rowOff>
    </xdr:from>
    <xdr:to>
      <xdr:col>2</xdr:col>
      <xdr:colOff>692150</xdr:colOff>
      <xdr:row>16</xdr:row>
      <xdr:rowOff>72309</xdr:rowOff>
    </xdr:to>
    <xdr:sp macro="" textlink="">
      <xdr:nvSpPr>
        <xdr:cNvPr id="75" name="円/楕円 74"/>
        <xdr:cNvSpPr/>
      </xdr:nvSpPr>
      <xdr:spPr bwMode="auto">
        <a:xfrm>
          <a:off x="2857500" y="2761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82486</xdr:rowOff>
    </xdr:from>
    <xdr:ext cx="762000" cy="259045"/>
    <xdr:sp macro="" textlink="">
      <xdr:nvSpPr>
        <xdr:cNvPr id="76" name="テキスト ボックス 75"/>
        <xdr:cNvSpPr txBox="1"/>
      </xdr:nvSpPr>
      <xdr:spPr>
        <a:xfrm>
          <a:off x="2527300" y="25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124447</xdr:rowOff>
    </xdr:from>
    <xdr:to>
      <xdr:col>4</xdr:col>
      <xdr:colOff>1117600</xdr:colOff>
      <xdr:row>38</xdr:row>
      <xdr:rowOff>29349</xdr:rowOff>
    </xdr:to>
    <xdr:cxnSp macro="">
      <xdr:nvCxnSpPr>
        <xdr:cNvPr id="105" name="直線コネクタ 104"/>
        <xdr:cNvCxnSpPr/>
      </xdr:nvCxnSpPr>
      <xdr:spPr bwMode="auto">
        <a:xfrm flipV="1">
          <a:off x="5651500" y="6048997"/>
          <a:ext cx="0" cy="1447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39526</xdr:rowOff>
    </xdr:from>
    <xdr:ext cx="762000" cy="259045"/>
    <xdr:sp macro="" textlink="">
      <xdr:nvSpPr>
        <xdr:cNvPr id="106" name="人口1人当たり決算額の推移最小値テキスト445"/>
        <xdr:cNvSpPr txBox="1"/>
      </xdr:nvSpPr>
      <xdr:spPr>
        <a:xfrm>
          <a:off x="5740400" y="750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29349</xdr:rowOff>
    </xdr:from>
    <xdr:to>
      <xdr:col>5</xdr:col>
      <xdr:colOff>73025</xdr:colOff>
      <xdr:row>38</xdr:row>
      <xdr:rowOff>29349</xdr:rowOff>
    </xdr:to>
    <xdr:cxnSp macro="">
      <xdr:nvCxnSpPr>
        <xdr:cNvPr id="107" name="直線コネクタ 106"/>
        <xdr:cNvCxnSpPr/>
      </xdr:nvCxnSpPr>
      <xdr:spPr bwMode="auto">
        <a:xfrm>
          <a:off x="5562600" y="7496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39374</xdr:rowOff>
    </xdr:from>
    <xdr:ext cx="762000" cy="259045"/>
    <xdr:sp macro="" textlink="">
      <xdr:nvSpPr>
        <xdr:cNvPr id="108" name="人口1人当たり決算額の推移最大値テキスト445"/>
        <xdr:cNvSpPr txBox="1"/>
      </xdr:nvSpPr>
      <xdr:spPr>
        <a:xfrm>
          <a:off x="5740400" y="579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33</xdr:row>
      <xdr:rowOff>124447</xdr:rowOff>
    </xdr:from>
    <xdr:to>
      <xdr:col>5</xdr:col>
      <xdr:colOff>73025</xdr:colOff>
      <xdr:row>33</xdr:row>
      <xdr:rowOff>124447</xdr:rowOff>
    </xdr:to>
    <xdr:cxnSp macro="">
      <xdr:nvCxnSpPr>
        <xdr:cNvPr id="109" name="直線コネクタ 108"/>
        <xdr:cNvCxnSpPr/>
      </xdr:nvCxnSpPr>
      <xdr:spPr bwMode="auto">
        <a:xfrm>
          <a:off x="5562600" y="6048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29349</xdr:rowOff>
    </xdr:from>
    <xdr:to>
      <xdr:col>4</xdr:col>
      <xdr:colOff>1117600</xdr:colOff>
      <xdr:row>38</xdr:row>
      <xdr:rowOff>59258</xdr:rowOff>
    </xdr:to>
    <xdr:cxnSp macro="">
      <xdr:nvCxnSpPr>
        <xdr:cNvPr id="110" name="直線コネクタ 109"/>
        <xdr:cNvCxnSpPr/>
      </xdr:nvCxnSpPr>
      <xdr:spPr bwMode="auto">
        <a:xfrm flipV="1">
          <a:off x="5003800" y="7496949"/>
          <a:ext cx="647700" cy="29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78515</xdr:rowOff>
    </xdr:from>
    <xdr:ext cx="762000" cy="259045"/>
    <xdr:sp macro="" textlink="">
      <xdr:nvSpPr>
        <xdr:cNvPr id="111" name="人口1人当たり決算額の推移平均値テキスト445"/>
        <xdr:cNvSpPr txBox="1"/>
      </xdr:nvSpPr>
      <xdr:spPr>
        <a:xfrm>
          <a:off x="5740400" y="6688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233438</xdr:rowOff>
    </xdr:from>
    <xdr:to>
      <xdr:col>5</xdr:col>
      <xdr:colOff>34925</xdr:colOff>
      <xdr:row>35</xdr:row>
      <xdr:rowOff>335038</xdr:rowOff>
    </xdr:to>
    <xdr:sp macro="" textlink="">
      <xdr:nvSpPr>
        <xdr:cNvPr id="112" name="フローチャート : 判断 111"/>
        <xdr:cNvSpPr/>
      </xdr:nvSpPr>
      <xdr:spPr bwMode="auto">
        <a:xfrm>
          <a:off x="56007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59258</xdr:rowOff>
    </xdr:from>
    <xdr:to>
      <xdr:col>4</xdr:col>
      <xdr:colOff>469900</xdr:colOff>
      <xdr:row>38</xdr:row>
      <xdr:rowOff>67183</xdr:rowOff>
    </xdr:to>
    <xdr:cxnSp macro="">
      <xdr:nvCxnSpPr>
        <xdr:cNvPr id="113" name="直線コネクタ 112"/>
        <xdr:cNvCxnSpPr/>
      </xdr:nvCxnSpPr>
      <xdr:spPr bwMode="auto">
        <a:xfrm flipV="1">
          <a:off x="4305300" y="7526858"/>
          <a:ext cx="6985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160401</xdr:rowOff>
    </xdr:from>
    <xdr:to>
      <xdr:col>4</xdr:col>
      <xdr:colOff>520700</xdr:colOff>
      <xdr:row>35</xdr:row>
      <xdr:rowOff>262001</xdr:rowOff>
    </xdr:to>
    <xdr:sp macro="" textlink="">
      <xdr:nvSpPr>
        <xdr:cNvPr id="114" name="フローチャート : 判断 113"/>
        <xdr:cNvSpPr/>
      </xdr:nvSpPr>
      <xdr:spPr bwMode="auto">
        <a:xfrm>
          <a:off x="49530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272178</xdr:rowOff>
    </xdr:from>
    <xdr:ext cx="736600" cy="259045"/>
    <xdr:sp macro="" textlink="">
      <xdr:nvSpPr>
        <xdr:cNvPr id="115" name="テキスト ボックス 114"/>
        <xdr:cNvSpPr txBox="1"/>
      </xdr:nvSpPr>
      <xdr:spPr>
        <a:xfrm>
          <a:off x="4622800" y="653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32207</xdr:rowOff>
    </xdr:from>
    <xdr:to>
      <xdr:col>3</xdr:col>
      <xdr:colOff>904875</xdr:colOff>
      <xdr:row>38</xdr:row>
      <xdr:rowOff>67183</xdr:rowOff>
    </xdr:to>
    <xdr:cxnSp macro="">
      <xdr:nvCxnSpPr>
        <xdr:cNvPr id="116" name="直線コネクタ 115"/>
        <xdr:cNvCxnSpPr/>
      </xdr:nvCxnSpPr>
      <xdr:spPr bwMode="auto">
        <a:xfrm>
          <a:off x="3606800" y="7499807"/>
          <a:ext cx="6985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58255</xdr:rowOff>
    </xdr:from>
    <xdr:to>
      <xdr:col>3</xdr:col>
      <xdr:colOff>955675</xdr:colOff>
      <xdr:row>35</xdr:row>
      <xdr:rowOff>159855</xdr:rowOff>
    </xdr:to>
    <xdr:sp macro="" textlink="">
      <xdr:nvSpPr>
        <xdr:cNvPr id="117" name="フローチャート : 判断 116"/>
        <xdr:cNvSpPr/>
      </xdr:nvSpPr>
      <xdr:spPr bwMode="auto">
        <a:xfrm>
          <a:off x="42545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170032</xdr:rowOff>
    </xdr:from>
    <xdr:ext cx="762000" cy="259045"/>
    <xdr:sp macro="" textlink="">
      <xdr:nvSpPr>
        <xdr:cNvPr id="118" name="テキスト ボックス 117"/>
        <xdr:cNvSpPr txBox="1"/>
      </xdr:nvSpPr>
      <xdr:spPr>
        <a:xfrm>
          <a:off x="39243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321234</xdr:rowOff>
    </xdr:from>
    <xdr:to>
      <xdr:col>3</xdr:col>
      <xdr:colOff>206375</xdr:colOff>
      <xdr:row>38</xdr:row>
      <xdr:rowOff>32207</xdr:rowOff>
    </xdr:to>
    <xdr:cxnSp macro="">
      <xdr:nvCxnSpPr>
        <xdr:cNvPr id="119" name="直線コネクタ 118"/>
        <xdr:cNvCxnSpPr/>
      </xdr:nvCxnSpPr>
      <xdr:spPr bwMode="auto">
        <a:xfrm>
          <a:off x="2908300" y="7445934"/>
          <a:ext cx="698500" cy="5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329527</xdr:rowOff>
    </xdr:from>
    <xdr:to>
      <xdr:col>3</xdr:col>
      <xdr:colOff>257175</xdr:colOff>
      <xdr:row>35</xdr:row>
      <xdr:rowOff>88227</xdr:rowOff>
    </xdr:to>
    <xdr:sp macro="" textlink="">
      <xdr:nvSpPr>
        <xdr:cNvPr id="120" name="フローチャート : 判断 119"/>
        <xdr:cNvSpPr/>
      </xdr:nvSpPr>
      <xdr:spPr bwMode="auto">
        <a:xfrm>
          <a:off x="35560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98404</xdr:rowOff>
    </xdr:from>
    <xdr:ext cx="762000" cy="259045"/>
    <xdr:sp macro="" textlink="">
      <xdr:nvSpPr>
        <xdr:cNvPr id="121" name="テキスト ボックス 120"/>
        <xdr:cNvSpPr txBox="1"/>
      </xdr:nvSpPr>
      <xdr:spPr>
        <a:xfrm>
          <a:off x="32258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24422</xdr:rowOff>
    </xdr:from>
    <xdr:to>
      <xdr:col>2</xdr:col>
      <xdr:colOff>692150</xdr:colOff>
      <xdr:row>35</xdr:row>
      <xdr:rowOff>126022</xdr:rowOff>
    </xdr:to>
    <xdr:sp macro="" textlink="">
      <xdr:nvSpPr>
        <xdr:cNvPr id="122" name="フローチャート : 判断 121"/>
        <xdr:cNvSpPr/>
      </xdr:nvSpPr>
      <xdr:spPr bwMode="auto">
        <a:xfrm>
          <a:off x="2857500" y="6634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136199</xdr:rowOff>
    </xdr:from>
    <xdr:ext cx="762000" cy="259045"/>
    <xdr:sp macro="" textlink="">
      <xdr:nvSpPr>
        <xdr:cNvPr id="123" name="テキスト ボックス 122"/>
        <xdr:cNvSpPr txBox="1"/>
      </xdr:nvSpPr>
      <xdr:spPr>
        <a:xfrm>
          <a:off x="2527300" y="640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321449</xdr:rowOff>
    </xdr:from>
    <xdr:to>
      <xdr:col>5</xdr:col>
      <xdr:colOff>34925</xdr:colOff>
      <xdr:row>38</xdr:row>
      <xdr:rowOff>80149</xdr:rowOff>
    </xdr:to>
    <xdr:sp macro="" textlink="">
      <xdr:nvSpPr>
        <xdr:cNvPr id="129" name="円/楕円 128"/>
        <xdr:cNvSpPr/>
      </xdr:nvSpPr>
      <xdr:spPr bwMode="auto">
        <a:xfrm>
          <a:off x="5600700" y="744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230026</xdr:rowOff>
    </xdr:from>
    <xdr:ext cx="762000" cy="259045"/>
    <xdr:sp macro="" textlink="">
      <xdr:nvSpPr>
        <xdr:cNvPr id="130" name="人口1人当たり決算額の推移該当値テキスト445"/>
        <xdr:cNvSpPr txBox="1"/>
      </xdr:nvSpPr>
      <xdr:spPr>
        <a:xfrm>
          <a:off x="5740400" y="735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8458</xdr:rowOff>
    </xdr:from>
    <xdr:to>
      <xdr:col>4</xdr:col>
      <xdr:colOff>520700</xdr:colOff>
      <xdr:row>38</xdr:row>
      <xdr:rowOff>110058</xdr:rowOff>
    </xdr:to>
    <xdr:sp macro="" textlink="">
      <xdr:nvSpPr>
        <xdr:cNvPr id="131" name="円/楕円 130"/>
        <xdr:cNvSpPr/>
      </xdr:nvSpPr>
      <xdr:spPr bwMode="auto">
        <a:xfrm>
          <a:off x="4953000" y="747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94835</xdr:rowOff>
    </xdr:from>
    <xdr:ext cx="736600" cy="259045"/>
    <xdr:sp macro="" textlink="">
      <xdr:nvSpPr>
        <xdr:cNvPr id="132" name="テキスト ボックス 131"/>
        <xdr:cNvSpPr txBox="1"/>
      </xdr:nvSpPr>
      <xdr:spPr>
        <a:xfrm>
          <a:off x="4622800" y="756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16383</xdr:rowOff>
    </xdr:from>
    <xdr:to>
      <xdr:col>3</xdr:col>
      <xdr:colOff>955675</xdr:colOff>
      <xdr:row>38</xdr:row>
      <xdr:rowOff>117983</xdr:rowOff>
    </xdr:to>
    <xdr:sp macro="" textlink="">
      <xdr:nvSpPr>
        <xdr:cNvPr id="133" name="円/楕円 132"/>
        <xdr:cNvSpPr/>
      </xdr:nvSpPr>
      <xdr:spPr bwMode="auto">
        <a:xfrm>
          <a:off x="4254500" y="748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102760</xdr:rowOff>
    </xdr:from>
    <xdr:ext cx="762000" cy="259045"/>
    <xdr:sp macro="" textlink="">
      <xdr:nvSpPr>
        <xdr:cNvPr id="134" name="テキスト ボックス 133"/>
        <xdr:cNvSpPr txBox="1"/>
      </xdr:nvSpPr>
      <xdr:spPr>
        <a:xfrm>
          <a:off x="3924300" y="75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324307</xdr:rowOff>
    </xdr:from>
    <xdr:to>
      <xdr:col>3</xdr:col>
      <xdr:colOff>257175</xdr:colOff>
      <xdr:row>38</xdr:row>
      <xdr:rowOff>83007</xdr:rowOff>
    </xdr:to>
    <xdr:sp macro="" textlink="">
      <xdr:nvSpPr>
        <xdr:cNvPr id="135" name="円/楕円 134"/>
        <xdr:cNvSpPr/>
      </xdr:nvSpPr>
      <xdr:spPr bwMode="auto">
        <a:xfrm>
          <a:off x="3556000" y="7449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67784</xdr:rowOff>
    </xdr:from>
    <xdr:ext cx="762000" cy="259045"/>
    <xdr:sp macro="" textlink="">
      <xdr:nvSpPr>
        <xdr:cNvPr id="136" name="テキスト ボックス 135"/>
        <xdr:cNvSpPr txBox="1"/>
      </xdr:nvSpPr>
      <xdr:spPr>
        <a:xfrm>
          <a:off x="3225800" y="75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270434</xdr:rowOff>
    </xdr:from>
    <xdr:to>
      <xdr:col>2</xdr:col>
      <xdr:colOff>692150</xdr:colOff>
      <xdr:row>38</xdr:row>
      <xdr:rowOff>29134</xdr:rowOff>
    </xdr:to>
    <xdr:sp macro="" textlink="">
      <xdr:nvSpPr>
        <xdr:cNvPr id="137" name="円/楕円 136"/>
        <xdr:cNvSpPr/>
      </xdr:nvSpPr>
      <xdr:spPr bwMode="auto">
        <a:xfrm>
          <a:off x="2857500" y="7395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13911</xdr:rowOff>
    </xdr:from>
    <xdr:ext cx="762000" cy="259045"/>
    <xdr:sp macro="" textlink="">
      <xdr:nvSpPr>
        <xdr:cNvPr id="138" name="テキスト ボックス 137"/>
        <xdr:cNvSpPr txBox="1"/>
      </xdr:nvSpPr>
      <xdr:spPr>
        <a:xfrm>
          <a:off x="2527300" y="748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財政調整基金残高に係る標準財政規模比については、ほぼ横ばいで推移しているが、</a:t>
          </a:r>
          <a:r>
            <a:rPr lang="ja-JP" altLang="en-US" sz="1100" b="0" i="0">
              <a:solidFill>
                <a:schemeClr val="dk1"/>
              </a:solidFill>
              <a:effectLst/>
              <a:latin typeface="+mn-lt"/>
              <a:ea typeface="+mn-ea"/>
              <a:cs typeface="+mn-cs"/>
            </a:rPr>
            <a:t>実質単年度収支の標準財政規模比は、前年度と比較して実質収支減により単年度収支額が大きく減額となったことから、２．６９％の減少となった。</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Ｈ</a:t>
          </a:r>
          <a:r>
            <a:rPr lang="ja-JP" altLang="en-US" sz="1100" b="0" i="0" baseline="0">
              <a:solidFill>
                <a:schemeClr val="dk1"/>
              </a:solidFill>
              <a:effectLst/>
              <a:latin typeface="+mn-lt"/>
              <a:ea typeface="+mn-ea"/>
              <a:cs typeface="+mn-cs"/>
            </a:rPr>
            <a:t>２５は一般会計の標準財政規模比が前年度と比較して１．８３％減少しているものの、引き続き黒字で推移していることから</a:t>
          </a:r>
          <a:r>
            <a:rPr lang="ja-JP" altLang="ja-JP" sz="1100" b="0" i="0" baseline="0">
              <a:solidFill>
                <a:schemeClr val="dk1"/>
              </a:solidFill>
              <a:effectLst/>
              <a:latin typeface="+mn-lt"/>
              <a:ea typeface="+mn-ea"/>
              <a:cs typeface="+mn-cs"/>
            </a:rPr>
            <a:t>、財政構造の健全性は保たれているといえる。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これまで、公共施設等に係る元利償還の完了により、年々減少を続けてきたが</a:t>
          </a:r>
          <a:r>
            <a:rPr lang="ja-JP" altLang="en-US" sz="1100" b="0" i="0">
              <a:solidFill>
                <a:schemeClr val="dk1"/>
              </a:solidFill>
              <a:effectLst/>
              <a:latin typeface="+mn-lt"/>
              <a:ea typeface="+mn-ea"/>
              <a:cs typeface="+mn-cs"/>
            </a:rPr>
            <a:t>Ｈ２３</a:t>
          </a:r>
          <a:r>
            <a:rPr lang="ja-JP" altLang="ja-JP" sz="1100" b="0" i="0">
              <a:solidFill>
                <a:schemeClr val="dk1"/>
              </a:solidFill>
              <a:effectLst/>
              <a:latin typeface="+mn-lt"/>
              <a:ea typeface="+mn-ea"/>
              <a:cs typeface="+mn-cs"/>
            </a:rPr>
            <a:t>以降は、学校教育施設整備事業債の元金償還が始まったため増加傾向にある。</a:t>
          </a:r>
          <a:endParaRPr lang="ja-JP" altLang="ja-JP">
            <a:effectLst/>
          </a:endParaRPr>
        </a:p>
        <a:p>
          <a:pPr algn="l" rtl="1"/>
          <a:r>
            <a:rPr lang="ja-JP" altLang="ja-JP" sz="1100" b="0" i="0">
              <a:solidFill>
                <a:schemeClr val="dk1"/>
              </a:solidFill>
              <a:effectLst/>
              <a:latin typeface="+mn-lt"/>
              <a:ea typeface="+mn-ea"/>
              <a:cs typeface="+mn-cs"/>
            </a:rPr>
            <a:t>　しかしながら、Ｈ</a:t>
          </a:r>
          <a:r>
            <a:rPr lang="ja-JP" altLang="en-US" sz="1100" b="0" i="0">
              <a:solidFill>
                <a:schemeClr val="dk1"/>
              </a:solidFill>
              <a:effectLst/>
              <a:latin typeface="+mn-lt"/>
              <a:ea typeface="+mn-ea"/>
              <a:cs typeface="+mn-cs"/>
            </a:rPr>
            <a:t>２５</a:t>
          </a:r>
          <a:r>
            <a:rPr lang="ja-JP" altLang="ja-JP" sz="1100" b="0" i="0">
              <a:solidFill>
                <a:schemeClr val="dk1"/>
              </a:solidFill>
              <a:effectLst/>
              <a:latin typeface="+mn-lt"/>
              <a:ea typeface="+mn-ea"/>
              <a:cs typeface="+mn-cs"/>
            </a:rPr>
            <a:t>の実質公債費比率は０．４％となっており早期健全化基準と比較しても基準以下となることから、財政構造の健全化は保たれているといえる。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本町の将来負担比率については、過去の推移を見ても充当可能財源等が将来負担額を継続して上回っているため、財政構造の健全性が保たれているといえる。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7745479</v>
      </c>
      <c r="BO4" s="379"/>
      <c r="BP4" s="379"/>
      <c r="BQ4" s="379"/>
      <c r="BR4" s="379"/>
      <c r="BS4" s="379"/>
      <c r="BT4" s="379"/>
      <c r="BU4" s="380"/>
      <c r="BV4" s="378">
        <v>7454439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3.7</v>
      </c>
      <c r="CU4" s="554"/>
      <c r="CV4" s="554"/>
      <c r="CW4" s="554"/>
      <c r="CX4" s="554"/>
      <c r="CY4" s="554"/>
      <c r="CZ4" s="554"/>
      <c r="DA4" s="555"/>
      <c r="DB4" s="553">
        <v>5.4</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7515099</v>
      </c>
      <c r="BO5" s="384"/>
      <c r="BP5" s="384"/>
      <c r="BQ5" s="384"/>
      <c r="BR5" s="384"/>
      <c r="BS5" s="384"/>
      <c r="BT5" s="384"/>
      <c r="BU5" s="385"/>
      <c r="BV5" s="383">
        <v>6986154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77.2</v>
      </c>
      <c r="CU5" s="354"/>
      <c r="CV5" s="354"/>
      <c r="CW5" s="354"/>
      <c r="CX5" s="354"/>
      <c r="CY5" s="354"/>
      <c r="CZ5" s="354"/>
      <c r="DA5" s="355"/>
      <c r="DB5" s="353">
        <v>78.900000000000006</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230380</v>
      </c>
      <c r="BO6" s="384"/>
      <c r="BP6" s="384"/>
      <c r="BQ6" s="384"/>
      <c r="BR6" s="384"/>
      <c r="BS6" s="384"/>
      <c r="BT6" s="384"/>
      <c r="BU6" s="385"/>
      <c r="BV6" s="383">
        <v>468285</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77.2</v>
      </c>
      <c r="CU6" s="528"/>
      <c r="CV6" s="528"/>
      <c r="CW6" s="528"/>
      <c r="CX6" s="528"/>
      <c r="CY6" s="528"/>
      <c r="CZ6" s="528"/>
      <c r="DA6" s="529"/>
      <c r="DB6" s="527">
        <v>78.900000000000006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21164</v>
      </c>
      <c r="BO7" s="384"/>
      <c r="BP7" s="384"/>
      <c r="BQ7" s="384"/>
      <c r="BR7" s="384"/>
      <c r="BS7" s="384"/>
      <c r="BT7" s="384"/>
      <c r="BU7" s="385"/>
      <c r="BV7" s="383">
        <v>196406</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5612898</v>
      </c>
      <c r="CU7" s="384"/>
      <c r="CV7" s="384"/>
      <c r="CW7" s="384"/>
      <c r="CX7" s="384"/>
      <c r="CY7" s="384"/>
      <c r="CZ7" s="384"/>
      <c r="DA7" s="385"/>
      <c r="DB7" s="383">
        <v>5048975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209216</v>
      </c>
      <c r="BO8" s="384"/>
      <c r="BP8" s="384"/>
      <c r="BQ8" s="384"/>
      <c r="BR8" s="384"/>
      <c r="BS8" s="384"/>
      <c r="BT8" s="384"/>
      <c r="BU8" s="385"/>
      <c r="BV8" s="383">
        <v>271879</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1.05</v>
      </c>
      <c r="CU8" s="491"/>
      <c r="CV8" s="491"/>
      <c r="CW8" s="491"/>
      <c r="CX8" s="491"/>
      <c r="CY8" s="491"/>
      <c r="CZ8" s="491"/>
      <c r="DA8" s="492"/>
      <c r="DB8" s="490">
        <v>1.05</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22446</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86</v>
      </c>
      <c r="AV9" s="439"/>
      <c r="AW9" s="439"/>
      <c r="AX9" s="439"/>
      <c r="AY9" s="363" t="s">
        <v>101</v>
      </c>
      <c r="AZ9" s="364"/>
      <c r="BA9" s="364"/>
      <c r="BB9" s="364"/>
      <c r="BC9" s="364"/>
      <c r="BD9" s="364"/>
      <c r="BE9" s="364"/>
      <c r="BF9" s="364"/>
      <c r="BG9" s="364"/>
      <c r="BH9" s="364"/>
      <c r="BI9" s="364"/>
      <c r="BJ9" s="364"/>
      <c r="BK9" s="364"/>
      <c r="BL9" s="364"/>
      <c r="BM9" s="365"/>
      <c r="BN9" s="383">
        <v>-62663</v>
      </c>
      <c r="BO9" s="384"/>
      <c r="BP9" s="384"/>
      <c r="BQ9" s="384"/>
      <c r="BR9" s="384"/>
      <c r="BS9" s="384"/>
      <c r="BT9" s="384"/>
      <c r="BU9" s="385"/>
      <c r="BV9" s="383">
        <v>77442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4</v>
      </c>
      <c r="CU9" s="354"/>
      <c r="CV9" s="354"/>
      <c r="CW9" s="354"/>
      <c r="CX9" s="354"/>
      <c r="CY9" s="354"/>
      <c r="CZ9" s="354"/>
      <c r="DA9" s="355"/>
      <c r="DB9" s="353">
        <v>3.9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21602</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134590</v>
      </c>
      <c r="BO10" s="384"/>
      <c r="BP10" s="384"/>
      <c r="BQ10" s="384"/>
      <c r="BR10" s="384"/>
      <c r="BS10" s="384"/>
      <c r="BT10" s="384"/>
      <c r="BU10" s="385"/>
      <c r="BV10" s="383">
        <v>96203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108</v>
      </c>
      <c r="M11" s="430"/>
      <c r="N11" s="430"/>
      <c r="O11" s="430"/>
      <c r="P11" s="430"/>
      <c r="Q11" s="431"/>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22913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22505</v>
      </c>
      <c r="S13" s="483"/>
      <c r="T13" s="483"/>
      <c r="U13" s="483"/>
      <c r="V13" s="484"/>
      <c r="W13" s="470" t="s">
        <v>124</v>
      </c>
      <c r="X13" s="398"/>
      <c r="Y13" s="398"/>
      <c r="Z13" s="398"/>
      <c r="AA13" s="398"/>
      <c r="AB13" s="399"/>
      <c r="AC13" s="359">
        <v>212</v>
      </c>
      <c r="AD13" s="360"/>
      <c r="AE13" s="360"/>
      <c r="AF13" s="360"/>
      <c r="AG13" s="361"/>
      <c r="AH13" s="359">
        <v>336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41927</v>
      </c>
      <c r="BO13" s="384"/>
      <c r="BP13" s="384"/>
      <c r="BQ13" s="384"/>
      <c r="BR13" s="384"/>
      <c r="BS13" s="384"/>
      <c r="BT13" s="384"/>
      <c r="BU13" s="385"/>
      <c r="BV13" s="383">
        <v>173645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0.4</v>
      </c>
      <c r="CU13" s="354"/>
      <c r="CV13" s="354"/>
      <c r="CW13" s="354"/>
      <c r="CX13" s="354"/>
      <c r="CY13" s="354"/>
      <c r="CZ13" s="354"/>
      <c r="DA13" s="355"/>
      <c r="DB13" s="353">
        <v>0.4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22811</v>
      </c>
      <c r="S14" s="483"/>
      <c r="T14" s="483"/>
      <c r="U14" s="483"/>
      <c r="V14" s="484"/>
      <c r="W14" s="485"/>
      <c r="X14" s="401"/>
      <c r="Y14" s="401"/>
      <c r="Z14" s="401"/>
      <c r="AA14" s="401"/>
      <c r="AB14" s="402"/>
      <c r="AC14" s="475">
        <v>2</v>
      </c>
      <c r="AD14" s="476"/>
      <c r="AE14" s="476"/>
      <c r="AF14" s="476"/>
      <c r="AG14" s="477"/>
      <c r="AH14" s="475">
        <v>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22369</v>
      </c>
      <c r="S15" s="483"/>
      <c r="T15" s="483"/>
      <c r="U15" s="483"/>
      <c r="V15" s="484"/>
      <c r="W15" s="470" t="s">
        <v>131</v>
      </c>
      <c r="X15" s="398"/>
      <c r="Y15" s="398"/>
      <c r="Z15" s="398"/>
      <c r="AA15" s="398"/>
      <c r="AB15" s="399"/>
      <c r="AC15" s="359">
        <v>4550</v>
      </c>
      <c r="AD15" s="360"/>
      <c r="AE15" s="360"/>
      <c r="AF15" s="360"/>
      <c r="AG15" s="361"/>
      <c r="AH15" s="359">
        <v>4708</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4285061</v>
      </c>
      <c r="BO15" s="379"/>
      <c r="BP15" s="379"/>
      <c r="BQ15" s="379"/>
      <c r="BR15" s="379"/>
      <c r="BS15" s="379"/>
      <c r="BT15" s="379"/>
      <c r="BU15" s="380"/>
      <c r="BV15" s="378">
        <v>3808803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401"/>
      <c r="Y16" s="401"/>
      <c r="Z16" s="401"/>
      <c r="AA16" s="401"/>
      <c r="AB16" s="402"/>
      <c r="AC16" s="475">
        <v>42.2</v>
      </c>
      <c r="AD16" s="476"/>
      <c r="AE16" s="476"/>
      <c r="AF16" s="476"/>
      <c r="AG16" s="477"/>
      <c r="AH16" s="475">
        <v>42.6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3867376</v>
      </c>
      <c r="BO16" s="384"/>
      <c r="BP16" s="384"/>
      <c r="BQ16" s="384"/>
      <c r="BR16" s="384"/>
      <c r="BS16" s="384"/>
      <c r="BT16" s="384"/>
      <c r="BU16" s="385"/>
      <c r="BV16" s="383">
        <v>3720188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8"/>
      <c r="Y17" s="398"/>
      <c r="Z17" s="398"/>
      <c r="AA17" s="398"/>
      <c r="AB17" s="399"/>
      <c r="AC17" s="359">
        <v>6011</v>
      </c>
      <c r="AD17" s="360"/>
      <c r="AE17" s="360"/>
      <c r="AF17" s="360"/>
      <c r="AG17" s="361"/>
      <c r="AH17" s="359">
        <v>5871</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5612898</v>
      </c>
      <c r="BO17" s="384"/>
      <c r="BP17" s="384"/>
      <c r="BQ17" s="384"/>
      <c r="BR17" s="384"/>
      <c r="BS17" s="384"/>
      <c r="BT17" s="384"/>
      <c r="BU17" s="385"/>
      <c r="BV17" s="383">
        <v>4964198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13.58</v>
      </c>
      <c r="M18" s="446"/>
      <c r="N18" s="446"/>
      <c r="O18" s="446"/>
      <c r="P18" s="446"/>
      <c r="Q18" s="446"/>
      <c r="R18" s="447"/>
      <c r="S18" s="447"/>
      <c r="T18" s="447"/>
      <c r="U18" s="447"/>
      <c r="V18" s="448"/>
      <c r="W18" s="462"/>
      <c r="X18" s="463"/>
      <c r="Y18" s="463"/>
      <c r="Z18" s="463"/>
      <c r="AA18" s="463"/>
      <c r="AB18" s="471"/>
      <c r="AC18" s="347">
        <v>55.8</v>
      </c>
      <c r="AD18" s="348"/>
      <c r="AE18" s="348"/>
      <c r="AF18" s="348"/>
      <c r="AG18" s="449"/>
      <c r="AH18" s="347">
        <v>53.2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4388774</v>
      </c>
      <c r="BO18" s="384"/>
      <c r="BP18" s="384"/>
      <c r="BQ18" s="384"/>
      <c r="BR18" s="384"/>
      <c r="BS18" s="384"/>
      <c r="BT18" s="384"/>
      <c r="BU18" s="385"/>
      <c r="BV18" s="383">
        <v>4286457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1653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6131639</v>
      </c>
      <c r="BO19" s="384"/>
      <c r="BP19" s="384"/>
      <c r="BQ19" s="384"/>
      <c r="BR19" s="384"/>
      <c r="BS19" s="384"/>
      <c r="BT19" s="384"/>
      <c r="BU19" s="385"/>
      <c r="BV19" s="383">
        <v>5787055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7723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2812504</v>
      </c>
      <c r="BO23" s="384"/>
      <c r="BP23" s="384"/>
      <c r="BQ23" s="384"/>
      <c r="BR23" s="384"/>
      <c r="BS23" s="384"/>
      <c r="BT23" s="384"/>
      <c r="BU23" s="385"/>
      <c r="BV23" s="383">
        <v>3007486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154</v>
      </c>
      <c r="F24" s="357"/>
      <c r="G24" s="357"/>
      <c r="H24" s="357"/>
      <c r="I24" s="357"/>
      <c r="J24" s="357"/>
      <c r="K24" s="358"/>
      <c r="L24" s="359">
        <v>1</v>
      </c>
      <c r="M24" s="360"/>
      <c r="N24" s="360"/>
      <c r="O24" s="360"/>
      <c r="P24" s="361"/>
      <c r="Q24" s="359">
        <v>9000</v>
      </c>
      <c r="R24" s="360"/>
      <c r="S24" s="360"/>
      <c r="T24" s="360"/>
      <c r="U24" s="360"/>
      <c r="V24" s="361"/>
      <c r="W24" s="427"/>
      <c r="X24" s="418"/>
      <c r="Y24" s="419"/>
      <c r="Z24" s="356" t="s">
        <v>155</v>
      </c>
      <c r="AA24" s="357"/>
      <c r="AB24" s="357"/>
      <c r="AC24" s="357"/>
      <c r="AD24" s="357"/>
      <c r="AE24" s="357"/>
      <c r="AF24" s="357"/>
      <c r="AG24" s="358"/>
      <c r="AH24" s="359">
        <v>163</v>
      </c>
      <c r="AI24" s="360"/>
      <c r="AJ24" s="360"/>
      <c r="AK24" s="360"/>
      <c r="AL24" s="361"/>
      <c r="AM24" s="359">
        <v>514428</v>
      </c>
      <c r="AN24" s="360"/>
      <c r="AO24" s="360"/>
      <c r="AP24" s="360"/>
      <c r="AQ24" s="360"/>
      <c r="AR24" s="361"/>
      <c r="AS24" s="359">
        <v>3156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2597104</v>
      </c>
      <c r="BO24" s="384"/>
      <c r="BP24" s="384"/>
      <c r="BQ24" s="384"/>
      <c r="BR24" s="384"/>
      <c r="BS24" s="384"/>
      <c r="BT24" s="384"/>
      <c r="BU24" s="385"/>
      <c r="BV24" s="383">
        <v>2738166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157</v>
      </c>
      <c r="F25" s="357"/>
      <c r="G25" s="357"/>
      <c r="H25" s="357"/>
      <c r="I25" s="357"/>
      <c r="J25" s="357"/>
      <c r="K25" s="358"/>
      <c r="L25" s="359">
        <v>1</v>
      </c>
      <c r="M25" s="360"/>
      <c r="N25" s="360"/>
      <c r="O25" s="360"/>
      <c r="P25" s="361"/>
      <c r="Q25" s="359">
        <v>7160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160</v>
      </c>
      <c r="F26" s="357"/>
      <c r="G26" s="357"/>
      <c r="H26" s="357"/>
      <c r="I26" s="357"/>
      <c r="J26" s="357"/>
      <c r="K26" s="358"/>
      <c r="L26" s="359">
        <v>1</v>
      </c>
      <c r="M26" s="360"/>
      <c r="N26" s="360"/>
      <c r="O26" s="360"/>
      <c r="P26" s="361"/>
      <c r="Q26" s="359">
        <v>6750</v>
      </c>
      <c r="R26" s="360"/>
      <c r="S26" s="360"/>
      <c r="T26" s="360"/>
      <c r="U26" s="360"/>
      <c r="V26" s="361"/>
      <c r="W26" s="427"/>
      <c r="X26" s="418"/>
      <c r="Y26" s="419"/>
      <c r="Z26" s="356" t="s">
        <v>161</v>
      </c>
      <c r="AA26" s="395"/>
      <c r="AB26" s="395"/>
      <c r="AC26" s="395"/>
      <c r="AD26" s="395"/>
      <c r="AE26" s="395"/>
      <c r="AF26" s="395"/>
      <c r="AG26" s="396"/>
      <c r="AH26" s="359">
        <v>3</v>
      </c>
      <c r="AI26" s="360"/>
      <c r="AJ26" s="360"/>
      <c r="AK26" s="360"/>
      <c r="AL26" s="361"/>
      <c r="AM26" s="359">
        <v>6369</v>
      </c>
      <c r="AN26" s="360"/>
      <c r="AO26" s="360"/>
      <c r="AP26" s="360"/>
      <c r="AQ26" s="360"/>
      <c r="AR26" s="361"/>
      <c r="AS26" s="359">
        <v>2123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163</v>
      </c>
      <c r="F27" s="357"/>
      <c r="G27" s="357"/>
      <c r="H27" s="357"/>
      <c r="I27" s="357"/>
      <c r="J27" s="357"/>
      <c r="K27" s="358"/>
      <c r="L27" s="359">
        <v>1</v>
      </c>
      <c r="M27" s="360"/>
      <c r="N27" s="360"/>
      <c r="O27" s="360"/>
      <c r="P27" s="361"/>
      <c r="Q27" s="359">
        <v>4140</v>
      </c>
      <c r="R27" s="360"/>
      <c r="S27" s="360"/>
      <c r="T27" s="360"/>
      <c r="U27" s="360"/>
      <c r="V27" s="361"/>
      <c r="W27" s="427"/>
      <c r="X27" s="418"/>
      <c r="Y27" s="419"/>
      <c r="Z27" s="356" t="s">
        <v>164</v>
      </c>
      <c r="AA27" s="357"/>
      <c r="AB27" s="357"/>
      <c r="AC27" s="357"/>
      <c r="AD27" s="357"/>
      <c r="AE27" s="357"/>
      <c r="AF27" s="357"/>
      <c r="AG27" s="358"/>
      <c r="AH27" s="359">
        <v>1</v>
      </c>
      <c r="AI27" s="360"/>
      <c r="AJ27" s="360"/>
      <c r="AK27" s="360"/>
      <c r="AL27" s="361"/>
      <c r="AM27" s="359">
        <v>4002</v>
      </c>
      <c r="AN27" s="360"/>
      <c r="AO27" s="360"/>
      <c r="AP27" s="360"/>
      <c r="AQ27" s="360"/>
      <c r="AR27" s="361"/>
      <c r="AS27" s="359">
        <v>4002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189349</v>
      </c>
      <c r="BO27" s="387"/>
      <c r="BP27" s="387"/>
      <c r="BQ27" s="387"/>
      <c r="BR27" s="387"/>
      <c r="BS27" s="387"/>
      <c r="BT27" s="387"/>
      <c r="BU27" s="388"/>
      <c r="BV27" s="386">
        <v>189272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3340</v>
      </c>
      <c r="R28" s="360"/>
      <c r="S28" s="360"/>
      <c r="T28" s="360"/>
      <c r="U28" s="360"/>
      <c r="V28" s="361"/>
      <c r="W28" s="427"/>
      <c r="X28" s="418"/>
      <c r="Y28" s="419"/>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2340827</v>
      </c>
      <c r="BO28" s="379"/>
      <c r="BP28" s="379"/>
      <c r="BQ28" s="379"/>
      <c r="BR28" s="379"/>
      <c r="BS28" s="379"/>
      <c r="BT28" s="379"/>
      <c r="BU28" s="380"/>
      <c r="BV28" s="378">
        <v>2236237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13</v>
      </c>
      <c r="M29" s="360"/>
      <c r="N29" s="360"/>
      <c r="O29" s="360"/>
      <c r="P29" s="361"/>
      <c r="Q29" s="359">
        <v>3030</v>
      </c>
      <c r="R29" s="360"/>
      <c r="S29" s="360"/>
      <c r="T29" s="360"/>
      <c r="U29" s="360"/>
      <c r="V29" s="361"/>
      <c r="W29" s="427"/>
      <c r="X29" s="418"/>
      <c r="Y29" s="419"/>
      <c r="Z29" s="356" t="s">
        <v>171</v>
      </c>
      <c r="AA29" s="357"/>
      <c r="AB29" s="357"/>
      <c r="AC29" s="357"/>
      <c r="AD29" s="357"/>
      <c r="AE29" s="357"/>
      <c r="AF29" s="357"/>
      <c r="AG29" s="358"/>
      <c r="AH29" s="359">
        <v>164</v>
      </c>
      <c r="AI29" s="360"/>
      <c r="AJ29" s="360"/>
      <c r="AK29" s="360"/>
      <c r="AL29" s="361"/>
      <c r="AM29" s="359">
        <v>518430</v>
      </c>
      <c r="AN29" s="360"/>
      <c r="AO29" s="360"/>
      <c r="AP29" s="360"/>
      <c r="AQ29" s="360"/>
      <c r="AR29" s="361"/>
      <c r="AS29" s="359">
        <v>3161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173</v>
      </c>
      <c r="AA30" s="436"/>
      <c r="AB30" s="436"/>
      <c r="AC30" s="436"/>
      <c r="AD30" s="436"/>
      <c r="AE30" s="436"/>
      <c r="AF30" s="436"/>
      <c r="AG30" s="437"/>
      <c r="AH30" s="347">
        <v>95.2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1034396</v>
      </c>
      <c r="BO30" s="387"/>
      <c r="BP30" s="387"/>
      <c r="BQ30" s="387"/>
      <c r="BR30" s="387"/>
      <c r="BS30" s="387"/>
      <c r="BT30" s="387"/>
      <c r="BU30" s="388"/>
      <c r="BV30" s="386">
        <v>840094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丹羽広域事務組合（水道事業特別会計）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国際交流事業特別会計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IF('各会計、関係団体の財政状況及び健全化判断比率'!B32="","",'各会計、関係団体の財政状況及び健全化判断比率'!B32)</f>
        <v>農業集落家庭排水事業特別会計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丹羽広域事務組合（一般会計）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愛北広域事務組合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社本育英事業特別会計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江南丹羽環境管理組合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尾張市町交通災害共済組合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尾張農業共済事務組合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愛知県市町村職員退職手当組合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愛知県後期高齢者医療広域連合（一般会計）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愛知県後期高齢者医療広域連合（後期高齢者医療特別会計）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5088648</v>
      </c>
      <c r="S5" s="637"/>
      <c r="T5" s="637"/>
      <c r="U5" s="637"/>
      <c r="V5" s="637"/>
      <c r="W5" s="637"/>
      <c r="X5" s="637"/>
      <c r="Y5" s="684"/>
      <c r="Z5" s="697">
        <v>65.7</v>
      </c>
      <c r="AA5" s="697"/>
      <c r="AB5" s="697"/>
      <c r="AC5" s="697"/>
      <c r="AD5" s="698">
        <v>5088646</v>
      </c>
      <c r="AE5" s="698"/>
      <c r="AF5" s="698"/>
      <c r="AG5" s="698"/>
      <c r="AH5" s="698"/>
      <c r="AI5" s="698"/>
      <c r="AJ5" s="698"/>
      <c r="AK5" s="698"/>
      <c r="AL5" s="685">
        <v>89.6</v>
      </c>
      <c r="AM5" s="654"/>
      <c r="AN5" s="654"/>
      <c r="AO5" s="686"/>
      <c r="AP5" s="671" t="s">
        <v>209</v>
      </c>
      <c r="AQ5" s="672"/>
      <c r="AR5" s="672"/>
      <c r="AS5" s="672"/>
      <c r="AT5" s="672"/>
      <c r="AU5" s="672"/>
      <c r="AV5" s="672"/>
      <c r="AW5" s="672"/>
      <c r="AX5" s="672"/>
      <c r="AY5" s="672"/>
      <c r="AZ5" s="672"/>
      <c r="BA5" s="672"/>
      <c r="BB5" s="672"/>
      <c r="BC5" s="672"/>
      <c r="BD5" s="672"/>
      <c r="BE5" s="672"/>
      <c r="BF5" s="673"/>
      <c r="BG5" s="586">
        <v>5088646</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90599</v>
      </c>
      <c r="S6" s="587"/>
      <c r="T6" s="587"/>
      <c r="U6" s="587"/>
      <c r="V6" s="587"/>
      <c r="W6" s="587"/>
      <c r="X6" s="587"/>
      <c r="Y6" s="588"/>
      <c r="Z6" s="639">
        <v>1.2</v>
      </c>
      <c r="AA6" s="639"/>
      <c r="AB6" s="639"/>
      <c r="AC6" s="639"/>
      <c r="AD6" s="640">
        <v>90599</v>
      </c>
      <c r="AE6" s="640"/>
      <c r="AF6" s="640"/>
      <c r="AG6" s="640"/>
      <c r="AH6" s="640"/>
      <c r="AI6" s="640"/>
      <c r="AJ6" s="640"/>
      <c r="AK6" s="640"/>
      <c r="AL6" s="609">
        <v>1.6</v>
      </c>
      <c r="AM6" s="641"/>
      <c r="AN6" s="641"/>
      <c r="AO6" s="642"/>
      <c r="AP6" s="583" t="s">
        <v>215</v>
      </c>
      <c r="AQ6" s="584"/>
      <c r="AR6" s="584"/>
      <c r="AS6" s="584"/>
      <c r="AT6" s="584"/>
      <c r="AU6" s="584"/>
      <c r="AV6" s="584"/>
      <c r="AW6" s="584"/>
      <c r="AX6" s="584"/>
      <c r="AY6" s="584"/>
      <c r="AZ6" s="584"/>
      <c r="BA6" s="584"/>
      <c r="BB6" s="584"/>
      <c r="BC6" s="584"/>
      <c r="BD6" s="584"/>
      <c r="BE6" s="584"/>
      <c r="BF6" s="585"/>
      <c r="BG6" s="586">
        <v>5088646</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138319</v>
      </c>
      <c r="CS6" s="587"/>
      <c r="CT6" s="587"/>
      <c r="CU6" s="587"/>
      <c r="CV6" s="587"/>
      <c r="CW6" s="587"/>
      <c r="CX6" s="587"/>
      <c r="CY6" s="588"/>
      <c r="CZ6" s="639">
        <v>1.8</v>
      </c>
      <c r="DA6" s="639"/>
      <c r="DB6" s="639"/>
      <c r="DC6" s="639"/>
      <c r="DD6" s="592" t="s">
        <v>210</v>
      </c>
      <c r="DE6" s="587"/>
      <c r="DF6" s="587"/>
      <c r="DG6" s="587"/>
      <c r="DH6" s="587"/>
      <c r="DI6" s="587"/>
      <c r="DJ6" s="587"/>
      <c r="DK6" s="587"/>
      <c r="DL6" s="587"/>
      <c r="DM6" s="587"/>
      <c r="DN6" s="587"/>
      <c r="DO6" s="587"/>
      <c r="DP6" s="588"/>
      <c r="DQ6" s="592">
        <v>138319</v>
      </c>
      <c r="DR6" s="587"/>
      <c r="DS6" s="587"/>
      <c r="DT6" s="587"/>
      <c r="DU6" s="587"/>
      <c r="DV6" s="587"/>
      <c r="DW6" s="587"/>
      <c r="DX6" s="587"/>
      <c r="DY6" s="587"/>
      <c r="DZ6" s="587"/>
      <c r="EA6" s="587"/>
      <c r="EB6" s="587"/>
      <c r="EC6" s="618"/>
    </row>
    <row r="7" spans="2:143" ht="11.25" customHeight="1">
      <c r="B7" s="583" t="s">
        <v>217</v>
      </c>
      <c r="C7" s="584"/>
      <c r="D7" s="584"/>
      <c r="E7" s="584"/>
      <c r="F7" s="584"/>
      <c r="G7" s="584"/>
      <c r="H7" s="584"/>
      <c r="I7" s="584"/>
      <c r="J7" s="584"/>
      <c r="K7" s="584"/>
      <c r="L7" s="584"/>
      <c r="M7" s="584"/>
      <c r="N7" s="584"/>
      <c r="O7" s="584"/>
      <c r="P7" s="584"/>
      <c r="Q7" s="585"/>
      <c r="R7" s="586">
        <v>8933</v>
      </c>
      <c r="S7" s="587"/>
      <c r="T7" s="587"/>
      <c r="U7" s="587"/>
      <c r="V7" s="587"/>
      <c r="W7" s="587"/>
      <c r="X7" s="587"/>
      <c r="Y7" s="588"/>
      <c r="Z7" s="639">
        <v>0.1</v>
      </c>
      <c r="AA7" s="639"/>
      <c r="AB7" s="639"/>
      <c r="AC7" s="639"/>
      <c r="AD7" s="640">
        <v>8933</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2244417</v>
      </c>
      <c r="BH7" s="587"/>
      <c r="BI7" s="587"/>
      <c r="BJ7" s="587"/>
      <c r="BK7" s="587"/>
      <c r="BL7" s="587"/>
      <c r="BM7" s="587"/>
      <c r="BN7" s="588"/>
      <c r="BO7" s="639">
        <v>44.1</v>
      </c>
      <c r="BP7" s="639"/>
      <c r="BQ7" s="639"/>
      <c r="BR7" s="639"/>
      <c r="BS7" s="640" t="s">
        <v>210</v>
      </c>
      <c r="BT7" s="640"/>
      <c r="BU7" s="640"/>
      <c r="BV7" s="640"/>
      <c r="BW7" s="640"/>
      <c r="BX7" s="640"/>
      <c r="BY7" s="640"/>
      <c r="BZ7" s="640"/>
      <c r="CA7" s="640"/>
      <c r="CB7" s="676"/>
      <c r="CD7" s="619" t="s">
        <v>219</v>
      </c>
      <c r="CE7" s="616"/>
      <c r="CF7" s="616"/>
      <c r="CG7" s="616"/>
      <c r="CH7" s="616"/>
      <c r="CI7" s="616"/>
      <c r="CJ7" s="616"/>
      <c r="CK7" s="616"/>
      <c r="CL7" s="616"/>
      <c r="CM7" s="616"/>
      <c r="CN7" s="616"/>
      <c r="CO7" s="616"/>
      <c r="CP7" s="616"/>
      <c r="CQ7" s="617"/>
      <c r="CR7" s="586">
        <v>1455012</v>
      </c>
      <c r="CS7" s="587"/>
      <c r="CT7" s="587"/>
      <c r="CU7" s="587"/>
      <c r="CV7" s="587"/>
      <c r="CW7" s="587"/>
      <c r="CX7" s="587"/>
      <c r="CY7" s="588"/>
      <c r="CZ7" s="639">
        <v>19.399999999999999</v>
      </c>
      <c r="DA7" s="639"/>
      <c r="DB7" s="639"/>
      <c r="DC7" s="639"/>
      <c r="DD7" s="592">
        <v>156503</v>
      </c>
      <c r="DE7" s="587"/>
      <c r="DF7" s="587"/>
      <c r="DG7" s="587"/>
      <c r="DH7" s="587"/>
      <c r="DI7" s="587"/>
      <c r="DJ7" s="587"/>
      <c r="DK7" s="587"/>
      <c r="DL7" s="587"/>
      <c r="DM7" s="587"/>
      <c r="DN7" s="587"/>
      <c r="DO7" s="587"/>
      <c r="DP7" s="588"/>
      <c r="DQ7" s="592">
        <v>1185426</v>
      </c>
      <c r="DR7" s="587"/>
      <c r="DS7" s="587"/>
      <c r="DT7" s="587"/>
      <c r="DU7" s="587"/>
      <c r="DV7" s="587"/>
      <c r="DW7" s="587"/>
      <c r="DX7" s="587"/>
      <c r="DY7" s="587"/>
      <c r="DZ7" s="587"/>
      <c r="EA7" s="587"/>
      <c r="EB7" s="587"/>
      <c r="EC7" s="618"/>
    </row>
    <row r="8" spans="2:143" ht="11.25" customHeight="1">
      <c r="B8" s="583" t="s">
        <v>220</v>
      </c>
      <c r="C8" s="584"/>
      <c r="D8" s="584"/>
      <c r="E8" s="584"/>
      <c r="F8" s="584"/>
      <c r="G8" s="584"/>
      <c r="H8" s="584"/>
      <c r="I8" s="584"/>
      <c r="J8" s="584"/>
      <c r="K8" s="584"/>
      <c r="L8" s="584"/>
      <c r="M8" s="584"/>
      <c r="N8" s="584"/>
      <c r="O8" s="584"/>
      <c r="P8" s="584"/>
      <c r="Q8" s="585"/>
      <c r="R8" s="586">
        <v>14764</v>
      </c>
      <c r="S8" s="587"/>
      <c r="T8" s="587"/>
      <c r="U8" s="587"/>
      <c r="V8" s="587"/>
      <c r="W8" s="587"/>
      <c r="X8" s="587"/>
      <c r="Y8" s="588"/>
      <c r="Z8" s="639">
        <v>0.2</v>
      </c>
      <c r="AA8" s="639"/>
      <c r="AB8" s="639"/>
      <c r="AC8" s="639"/>
      <c r="AD8" s="640">
        <v>14764</v>
      </c>
      <c r="AE8" s="640"/>
      <c r="AF8" s="640"/>
      <c r="AG8" s="640"/>
      <c r="AH8" s="640"/>
      <c r="AI8" s="640"/>
      <c r="AJ8" s="640"/>
      <c r="AK8" s="640"/>
      <c r="AL8" s="609">
        <v>0.3</v>
      </c>
      <c r="AM8" s="641"/>
      <c r="AN8" s="641"/>
      <c r="AO8" s="642"/>
      <c r="AP8" s="583" t="s">
        <v>221</v>
      </c>
      <c r="AQ8" s="584"/>
      <c r="AR8" s="584"/>
      <c r="AS8" s="584"/>
      <c r="AT8" s="584"/>
      <c r="AU8" s="584"/>
      <c r="AV8" s="584"/>
      <c r="AW8" s="584"/>
      <c r="AX8" s="584"/>
      <c r="AY8" s="584"/>
      <c r="AZ8" s="584"/>
      <c r="BA8" s="584"/>
      <c r="BB8" s="584"/>
      <c r="BC8" s="584"/>
      <c r="BD8" s="584"/>
      <c r="BE8" s="584"/>
      <c r="BF8" s="585"/>
      <c r="BG8" s="586">
        <v>31165</v>
      </c>
      <c r="BH8" s="587"/>
      <c r="BI8" s="587"/>
      <c r="BJ8" s="587"/>
      <c r="BK8" s="587"/>
      <c r="BL8" s="587"/>
      <c r="BM8" s="587"/>
      <c r="BN8" s="588"/>
      <c r="BO8" s="639">
        <v>0.6</v>
      </c>
      <c r="BP8" s="639"/>
      <c r="BQ8" s="639"/>
      <c r="BR8" s="639"/>
      <c r="BS8" s="592" t="s">
        <v>112</v>
      </c>
      <c r="BT8" s="587"/>
      <c r="BU8" s="587"/>
      <c r="BV8" s="587"/>
      <c r="BW8" s="587"/>
      <c r="BX8" s="587"/>
      <c r="BY8" s="587"/>
      <c r="BZ8" s="587"/>
      <c r="CA8" s="587"/>
      <c r="CB8" s="618"/>
      <c r="CD8" s="619" t="s">
        <v>222</v>
      </c>
      <c r="CE8" s="616"/>
      <c r="CF8" s="616"/>
      <c r="CG8" s="616"/>
      <c r="CH8" s="616"/>
      <c r="CI8" s="616"/>
      <c r="CJ8" s="616"/>
      <c r="CK8" s="616"/>
      <c r="CL8" s="616"/>
      <c r="CM8" s="616"/>
      <c r="CN8" s="616"/>
      <c r="CO8" s="616"/>
      <c r="CP8" s="616"/>
      <c r="CQ8" s="617"/>
      <c r="CR8" s="586">
        <v>2302722</v>
      </c>
      <c r="CS8" s="587"/>
      <c r="CT8" s="587"/>
      <c r="CU8" s="587"/>
      <c r="CV8" s="587"/>
      <c r="CW8" s="587"/>
      <c r="CX8" s="587"/>
      <c r="CY8" s="588"/>
      <c r="CZ8" s="639">
        <v>30.6</v>
      </c>
      <c r="DA8" s="639"/>
      <c r="DB8" s="639"/>
      <c r="DC8" s="639"/>
      <c r="DD8" s="592">
        <v>149338</v>
      </c>
      <c r="DE8" s="587"/>
      <c r="DF8" s="587"/>
      <c r="DG8" s="587"/>
      <c r="DH8" s="587"/>
      <c r="DI8" s="587"/>
      <c r="DJ8" s="587"/>
      <c r="DK8" s="587"/>
      <c r="DL8" s="587"/>
      <c r="DM8" s="587"/>
      <c r="DN8" s="587"/>
      <c r="DO8" s="587"/>
      <c r="DP8" s="588"/>
      <c r="DQ8" s="592">
        <v>1353393</v>
      </c>
      <c r="DR8" s="587"/>
      <c r="DS8" s="587"/>
      <c r="DT8" s="587"/>
      <c r="DU8" s="587"/>
      <c r="DV8" s="587"/>
      <c r="DW8" s="587"/>
      <c r="DX8" s="587"/>
      <c r="DY8" s="587"/>
      <c r="DZ8" s="587"/>
      <c r="EA8" s="587"/>
      <c r="EB8" s="587"/>
      <c r="EC8" s="618"/>
    </row>
    <row r="9" spans="2:143" ht="11.25" customHeight="1">
      <c r="B9" s="583" t="s">
        <v>223</v>
      </c>
      <c r="C9" s="584"/>
      <c r="D9" s="584"/>
      <c r="E9" s="584"/>
      <c r="F9" s="584"/>
      <c r="G9" s="584"/>
      <c r="H9" s="584"/>
      <c r="I9" s="584"/>
      <c r="J9" s="584"/>
      <c r="K9" s="584"/>
      <c r="L9" s="584"/>
      <c r="M9" s="584"/>
      <c r="N9" s="584"/>
      <c r="O9" s="584"/>
      <c r="P9" s="584"/>
      <c r="Q9" s="585"/>
      <c r="R9" s="586">
        <v>31885</v>
      </c>
      <c r="S9" s="587"/>
      <c r="T9" s="587"/>
      <c r="U9" s="587"/>
      <c r="V9" s="587"/>
      <c r="W9" s="587"/>
      <c r="X9" s="587"/>
      <c r="Y9" s="588"/>
      <c r="Z9" s="639">
        <v>0.4</v>
      </c>
      <c r="AA9" s="639"/>
      <c r="AB9" s="639"/>
      <c r="AC9" s="639"/>
      <c r="AD9" s="640">
        <v>31885</v>
      </c>
      <c r="AE9" s="640"/>
      <c r="AF9" s="640"/>
      <c r="AG9" s="640"/>
      <c r="AH9" s="640"/>
      <c r="AI9" s="640"/>
      <c r="AJ9" s="640"/>
      <c r="AK9" s="640"/>
      <c r="AL9" s="609">
        <v>0.6</v>
      </c>
      <c r="AM9" s="641"/>
      <c r="AN9" s="641"/>
      <c r="AO9" s="642"/>
      <c r="AP9" s="583" t="s">
        <v>224</v>
      </c>
      <c r="AQ9" s="584"/>
      <c r="AR9" s="584"/>
      <c r="AS9" s="584"/>
      <c r="AT9" s="584"/>
      <c r="AU9" s="584"/>
      <c r="AV9" s="584"/>
      <c r="AW9" s="584"/>
      <c r="AX9" s="584"/>
      <c r="AY9" s="584"/>
      <c r="AZ9" s="584"/>
      <c r="BA9" s="584"/>
      <c r="BB9" s="584"/>
      <c r="BC9" s="584"/>
      <c r="BD9" s="584"/>
      <c r="BE9" s="584"/>
      <c r="BF9" s="585"/>
      <c r="BG9" s="586">
        <v>1260303</v>
      </c>
      <c r="BH9" s="587"/>
      <c r="BI9" s="587"/>
      <c r="BJ9" s="587"/>
      <c r="BK9" s="587"/>
      <c r="BL9" s="587"/>
      <c r="BM9" s="587"/>
      <c r="BN9" s="588"/>
      <c r="BO9" s="639">
        <v>24.8</v>
      </c>
      <c r="BP9" s="639"/>
      <c r="BQ9" s="639"/>
      <c r="BR9" s="639"/>
      <c r="BS9" s="592" t="s">
        <v>112</v>
      </c>
      <c r="BT9" s="587"/>
      <c r="BU9" s="587"/>
      <c r="BV9" s="587"/>
      <c r="BW9" s="587"/>
      <c r="BX9" s="587"/>
      <c r="BY9" s="587"/>
      <c r="BZ9" s="587"/>
      <c r="CA9" s="587"/>
      <c r="CB9" s="618"/>
      <c r="CD9" s="619" t="s">
        <v>225</v>
      </c>
      <c r="CE9" s="616"/>
      <c r="CF9" s="616"/>
      <c r="CG9" s="616"/>
      <c r="CH9" s="616"/>
      <c r="CI9" s="616"/>
      <c r="CJ9" s="616"/>
      <c r="CK9" s="616"/>
      <c r="CL9" s="616"/>
      <c r="CM9" s="616"/>
      <c r="CN9" s="616"/>
      <c r="CO9" s="616"/>
      <c r="CP9" s="616"/>
      <c r="CQ9" s="617"/>
      <c r="CR9" s="586">
        <v>622839</v>
      </c>
      <c r="CS9" s="587"/>
      <c r="CT9" s="587"/>
      <c r="CU9" s="587"/>
      <c r="CV9" s="587"/>
      <c r="CW9" s="587"/>
      <c r="CX9" s="587"/>
      <c r="CY9" s="588"/>
      <c r="CZ9" s="639">
        <v>8.3000000000000007</v>
      </c>
      <c r="DA9" s="639"/>
      <c r="DB9" s="639"/>
      <c r="DC9" s="639"/>
      <c r="DD9" s="592">
        <v>9892</v>
      </c>
      <c r="DE9" s="587"/>
      <c r="DF9" s="587"/>
      <c r="DG9" s="587"/>
      <c r="DH9" s="587"/>
      <c r="DI9" s="587"/>
      <c r="DJ9" s="587"/>
      <c r="DK9" s="587"/>
      <c r="DL9" s="587"/>
      <c r="DM9" s="587"/>
      <c r="DN9" s="587"/>
      <c r="DO9" s="587"/>
      <c r="DP9" s="588"/>
      <c r="DQ9" s="592">
        <v>557992</v>
      </c>
      <c r="DR9" s="587"/>
      <c r="DS9" s="587"/>
      <c r="DT9" s="587"/>
      <c r="DU9" s="587"/>
      <c r="DV9" s="587"/>
      <c r="DW9" s="587"/>
      <c r="DX9" s="587"/>
      <c r="DY9" s="587"/>
      <c r="DZ9" s="587"/>
      <c r="EA9" s="587"/>
      <c r="EB9" s="587"/>
      <c r="EC9" s="618"/>
    </row>
    <row r="10" spans="2:143" ht="11.25" customHeight="1">
      <c r="B10" s="583" t="s">
        <v>226</v>
      </c>
      <c r="C10" s="584"/>
      <c r="D10" s="584"/>
      <c r="E10" s="584"/>
      <c r="F10" s="584"/>
      <c r="G10" s="584"/>
      <c r="H10" s="584"/>
      <c r="I10" s="584"/>
      <c r="J10" s="584"/>
      <c r="K10" s="584"/>
      <c r="L10" s="584"/>
      <c r="M10" s="584"/>
      <c r="N10" s="584"/>
      <c r="O10" s="584"/>
      <c r="P10" s="584"/>
      <c r="Q10" s="585"/>
      <c r="R10" s="586">
        <v>352469</v>
      </c>
      <c r="S10" s="587"/>
      <c r="T10" s="587"/>
      <c r="U10" s="587"/>
      <c r="V10" s="587"/>
      <c r="W10" s="587"/>
      <c r="X10" s="587"/>
      <c r="Y10" s="588"/>
      <c r="Z10" s="639">
        <v>4.5999999999999996</v>
      </c>
      <c r="AA10" s="639"/>
      <c r="AB10" s="639"/>
      <c r="AC10" s="639"/>
      <c r="AD10" s="640">
        <v>352469</v>
      </c>
      <c r="AE10" s="640"/>
      <c r="AF10" s="640"/>
      <c r="AG10" s="640"/>
      <c r="AH10" s="640"/>
      <c r="AI10" s="640"/>
      <c r="AJ10" s="640"/>
      <c r="AK10" s="640"/>
      <c r="AL10" s="609">
        <v>6.2</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96981</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18"/>
      <c r="CD10" s="619" t="s">
        <v>228</v>
      </c>
      <c r="CE10" s="616"/>
      <c r="CF10" s="616"/>
      <c r="CG10" s="616"/>
      <c r="CH10" s="616"/>
      <c r="CI10" s="616"/>
      <c r="CJ10" s="616"/>
      <c r="CK10" s="616"/>
      <c r="CL10" s="616"/>
      <c r="CM10" s="616"/>
      <c r="CN10" s="616"/>
      <c r="CO10" s="616"/>
      <c r="CP10" s="616"/>
      <c r="CQ10" s="617"/>
      <c r="CR10" s="586">
        <v>4229</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1229</v>
      </c>
      <c r="DR10" s="587"/>
      <c r="DS10" s="587"/>
      <c r="DT10" s="587"/>
      <c r="DU10" s="587"/>
      <c r="DV10" s="587"/>
      <c r="DW10" s="587"/>
      <c r="DX10" s="587"/>
      <c r="DY10" s="587"/>
      <c r="DZ10" s="587"/>
      <c r="EA10" s="587"/>
      <c r="EB10" s="587"/>
      <c r="EC10" s="618"/>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855968</v>
      </c>
      <c r="BH11" s="587"/>
      <c r="BI11" s="587"/>
      <c r="BJ11" s="587"/>
      <c r="BK11" s="587"/>
      <c r="BL11" s="587"/>
      <c r="BM11" s="587"/>
      <c r="BN11" s="588"/>
      <c r="BO11" s="639">
        <v>16.8</v>
      </c>
      <c r="BP11" s="639"/>
      <c r="BQ11" s="639"/>
      <c r="BR11" s="639"/>
      <c r="BS11" s="592" t="s">
        <v>112</v>
      </c>
      <c r="BT11" s="587"/>
      <c r="BU11" s="587"/>
      <c r="BV11" s="587"/>
      <c r="BW11" s="587"/>
      <c r="BX11" s="587"/>
      <c r="BY11" s="587"/>
      <c r="BZ11" s="587"/>
      <c r="CA11" s="587"/>
      <c r="CB11" s="618"/>
      <c r="CD11" s="619" t="s">
        <v>231</v>
      </c>
      <c r="CE11" s="616"/>
      <c r="CF11" s="616"/>
      <c r="CG11" s="616"/>
      <c r="CH11" s="616"/>
      <c r="CI11" s="616"/>
      <c r="CJ11" s="616"/>
      <c r="CK11" s="616"/>
      <c r="CL11" s="616"/>
      <c r="CM11" s="616"/>
      <c r="CN11" s="616"/>
      <c r="CO11" s="616"/>
      <c r="CP11" s="616"/>
      <c r="CQ11" s="617"/>
      <c r="CR11" s="586">
        <v>114170</v>
      </c>
      <c r="CS11" s="587"/>
      <c r="CT11" s="587"/>
      <c r="CU11" s="587"/>
      <c r="CV11" s="587"/>
      <c r="CW11" s="587"/>
      <c r="CX11" s="587"/>
      <c r="CY11" s="588"/>
      <c r="CZ11" s="639">
        <v>1.5</v>
      </c>
      <c r="DA11" s="639"/>
      <c r="DB11" s="639"/>
      <c r="DC11" s="639"/>
      <c r="DD11" s="592">
        <v>25649</v>
      </c>
      <c r="DE11" s="587"/>
      <c r="DF11" s="587"/>
      <c r="DG11" s="587"/>
      <c r="DH11" s="587"/>
      <c r="DI11" s="587"/>
      <c r="DJ11" s="587"/>
      <c r="DK11" s="587"/>
      <c r="DL11" s="587"/>
      <c r="DM11" s="587"/>
      <c r="DN11" s="587"/>
      <c r="DO11" s="587"/>
      <c r="DP11" s="588"/>
      <c r="DQ11" s="592">
        <v>105880</v>
      </c>
      <c r="DR11" s="587"/>
      <c r="DS11" s="587"/>
      <c r="DT11" s="587"/>
      <c r="DU11" s="587"/>
      <c r="DV11" s="587"/>
      <c r="DW11" s="587"/>
      <c r="DX11" s="587"/>
      <c r="DY11" s="587"/>
      <c r="DZ11" s="587"/>
      <c r="EA11" s="587"/>
      <c r="EB11" s="587"/>
      <c r="EC11" s="618"/>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2612357</v>
      </c>
      <c r="BH12" s="587"/>
      <c r="BI12" s="587"/>
      <c r="BJ12" s="587"/>
      <c r="BK12" s="587"/>
      <c r="BL12" s="587"/>
      <c r="BM12" s="587"/>
      <c r="BN12" s="588"/>
      <c r="BO12" s="639">
        <v>51.3</v>
      </c>
      <c r="BP12" s="639"/>
      <c r="BQ12" s="639"/>
      <c r="BR12" s="639"/>
      <c r="BS12" s="592" t="s">
        <v>112</v>
      </c>
      <c r="BT12" s="587"/>
      <c r="BU12" s="587"/>
      <c r="BV12" s="587"/>
      <c r="BW12" s="587"/>
      <c r="BX12" s="587"/>
      <c r="BY12" s="587"/>
      <c r="BZ12" s="587"/>
      <c r="CA12" s="587"/>
      <c r="CB12" s="618"/>
      <c r="CD12" s="619" t="s">
        <v>234</v>
      </c>
      <c r="CE12" s="616"/>
      <c r="CF12" s="616"/>
      <c r="CG12" s="616"/>
      <c r="CH12" s="616"/>
      <c r="CI12" s="616"/>
      <c r="CJ12" s="616"/>
      <c r="CK12" s="616"/>
      <c r="CL12" s="616"/>
      <c r="CM12" s="616"/>
      <c r="CN12" s="616"/>
      <c r="CO12" s="616"/>
      <c r="CP12" s="616"/>
      <c r="CQ12" s="617"/>
      <c r="CR12" s="586">
        <v>315079</v>
      </c>
      <c r="CS12" s="587"/>
      <c r="CT12" s="587"/>
      <c r="CU12" s="587"/>
      <c r="CV12" s="587"/>
      <c r="CW12" s="587"/>
      <c r="CX12" s="587"/>
      <c r="CY12" s="588"/>
      <c r="CZ12" s="639">
        <v>4.2</v>
      </c>
      <c r="DA12" s="639"/>
      <c r="DB12" s="639"/>
      <c r="DC12" s="639"/>
      <c r="DD12" s="592">
        <v>211926</v>
      </c>
      <c r="DE12" s="587"/>
      <c r="DF12" s="587"/>
      <c r="DG12" s="587"/>
      <c r="DH12" s="587"/>
      <c r="DI12" s="587"/>
      <c r="DJ12" s="587"/>
      <c r="DK12" s="587"/>
      <c r="DL12" s="587"/>
      <c r="DM12" s="587"/>
      <c r="DN12" s="587"/>
      <c r="DO12" s="587"/>
      <c r="DP12" s="588"/>
      <c r="DQ12" s="592">
        <v>259791</v>
      </c>
      <c r="DR12" s="587"/>
      <c r="DS12" s="587"/>
      <c r="DT12" s="587"/>
      <c r="DU12" s="587"/>
      <c r="DV12" s="587"/>
      <c r="DW12" s="587"/>
      <c r="DX12" s="587"/>
      <c r="DY12" s="587"/>
      <c r="DZ12" s="587"/>
      <c r="EA12" s="587"/>
      <c r="EB12" s="587"/>
      <c r="EC12" s="618"/>
    </row>
    <row r="13" spans="2:143" ht="11.25" customHeight="1">
      <c r="B13" s="583" t="s">
        <v>235</v>
      </c>
      <c r="C13" s="584"/>
      <c r="D13" s="584"/>
      <c r="E13" s="584"/>
      <c r="F13" s="584"/>
      <c r="G13" s="584"/>
      <c r="H13" s="584"/>
      <c r="I13" s="584"/>
      <c r="J13" s="584"/>
      <c r="K13" s="584"/>
      <c r="L13" s="584"/>
      <c r="M13" s="584"/>
      <c r="N13" s="584"/>
      <c r="O13" s="584"/>
      <c r="P13" s="584"/>
      <c r="Q13" s="585"/>
      <c r="R13" s="586">
        <v>49661</v>
      </c>
      <c r="S13" s="587"/>
      <c r="T13" s="587"/>
      <c r="U13" s="587"/>
      <c r="V13" s="587"/>
      <c r="W13" s="587"/>
      <c r="X13" s="587"/>
      <c r="Y13" s="588"/>
      <c r="Z13" s="639">
        <v>0.6</v>
      </c>
      <c r="AA13" s="639"/>
      <c r="AB13" s="639"/>
      <c r="AC13" s="639"/>
      <c r="AD13" s="640">
        <v>49661</v>
      </c>
      <c r="AE13" s="640"/>
      <c r="AF13" s="640"/>
      <c r="AG13" s="640"/>
      <c r="AH13" s="640"/>
      <c r="AI13" s="640"/>
      <c r="AJ13" s="640"/>
      <c r="AK13" s="640"/>
      <c r="AL13" s="609">
        <v>0.9</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2597022</v>
      </c>
      <c r="BH13" s="587"/>
      <c r="BI13" s="587"/>
      <c r="BJ13" s="587"/>
      <c r="BK13" s="587"/>
      <c r="BL13" s="587"/>
      <c r="BM13" s="587"/>
      <c r="BN13" s="588"/>
      <c r="BO13" s="639">
        <v>51</v>
      </c>
      <c r="BP13" s="639"/>
      <c r="BQ13" s="639"/>
      <c r="BR13" s="639"/>
      <c r="BS13" s="592" t="s">
        <v>112</v>
      </c>
      <c r="BT13" s="587"/>
      <c r="BU13" s="587"/>
      <c r="BV13" s="587"/>
      <c r="BW13" s="587"/>
      <c r="BX13" s="587"/>
      <c r="BY13" s="587"/>
      <c r="BZ13" s="587"/>
      <c r="CA13" s="587"/>
      <c r="CB13" s="618"/>
      <c r="CD13" s="619" t="s">
        <v>237</v>
      </c>
      <c r="CE13" s="616"/>
      <c r="CF13" s="616"/>
      <c r="CG13" s="616"/>
      <c r="CH13" s="616"/>
      <c r="CI13" s="616"/>
      <c r="CJ13" s="616"/>
      <c r="CK13" s="616"/>
      <c r="CL13" s="616"/>
      <c r="CM13" s="616"/>
      <c r="CN13" s="616"/>
      <c r="CO13" s="616"/>
      <c r="CP13" s="616"/>
      <c r="CQ13" s="617"/>
      <c r="CR13" s="586">
        <v>946824</v>
      </c>
      <c r="CS13" s="587"/>
      <c r="CT13" s="587"/>
      <c r="CU13" s="587"/>
      <c r="CV13" s="587"/>
      <c r="CW13" s="587"/>
      <c r="CX13" s="587"/>
      <c r="CY13" s="588"/>
      <c r="CZ13" s="639">
        <v>12.6</v>
      </c>
      <c r="DA13" s="639"/>
      <c r="DB13" s="639"/>
      <c r="DC13" s="639"/>
      <c r="DD13" s="592">
        <v>291010</v>
      </c>
      <c r="DE13" s="587"/>
      <c r="DF13" s="587"/>
      <c r="DG13" s="587"/>
      <c r="DH13" s="587"/>
      <c r="DI13" s="587"/>
      <c r="DJ13" s="587"/>
      <c r="DK13" s="587"/>
      <c r="DL13" s="587"/>
      <c r="DM13" s="587"/>
      <c r="DN13" s="587"/>
      <c r="DO13" s="587"/>
      <c r="DP13" s="588"/>
      <c r="DQ13" s="592">
        <v>829791</v>
      </c>
      <c r="DR13" s="587"/>
      <c r="DS13" s="587"/>
      <c r="DT13" s="587"/>
      <c r="DU13" s="587"/>
      <c r="DV13" s="587"/>
      <c r="DW13" s="587"/>
      <c r="DX13" s="587"/>
      <c r="DY13" s="587"/>
      <c r="DZ13" s="587"/>
      <c r="EA13" s="587"/>
      <c r="EB13" s="587"/>
      <c r="EC13" s="618"/>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39817</v>
      </c>
      <c r="BH14" s="587"/>
      <c r="BI14" s="587"/>
      <c r="BJ14" s="587"/>
      <c r="BK14" s="587"/>
      <c r="BL14" s="587"/>
      <c r="BM14" s="587"/>
      <c r="BN14" s="588"/>
      <c r="BO14" s="639">
        <v>0.8</v>
      </c>
      <c r="BP14" s="639"/>
      <c r="BQ14" s="639"/>
      <c r="BR14" s="639"/>
      <c r="BS14" s="592" t="s">
        <v>112</v>
      </c>
      <c r="BT14" s="587"/>
      <c r="BU14" s="587"/>
      <c r="BV14" s="587"/>
      <c r="BW14" s="587"/>
      <c r="BX14" s="587"/>
      <c r="BY14" s="587"/>
      <c r="BZ14" s="587"/>
      <c r="CA14" s="587"/>
      <c r="CB14" s="618"/>
      <c r="CD14" s="619" t="s">
        <v>240</v>
      </c>
      <c r="CE14" s="616"/>
      <c r="CF14" s="616"/>
      <c r="CG14" s="616"/>
      <c r="CH14" s="616"/>
      <c r="CI14" s="616"/>
      <c r="CJ14" s="616"/>
      <c r="CK14" s="616"/>
      <c r="CL14" s="616"/>
      <c r="CM14" s="616"/>
      <c r="CN14" s="616"/>
      <c r="CO14" s="616"/>
      <c r="CP14" s="616"/>
      <c r="CQ14" s="617"/>
      <c r="CR14" s="586">
        <v>568960</v>
      </c>
      <c r="CS14" s="587"/>
      <c r="CT14" s="587"/>
      <c r="CU14" s="587"/>
      <c r="CV14" s="587"/>
      <c r="CW14" s="587"/>
      <c r="CX14" s="587"/>
      <c r="CY14" s="588"/>
      <c r="CZ14" s="639">
        <v>7.6</v>
      </c>
      <c r="DA14" s="639"/>
      <c r="DB14" s="639"/>
      <c r="DC14" s="639"/>
      <c r="DD14" s="592">
        <v>179927</v>
      </c>
      <c r="DE14" s="587"/>
      <c r="DF14" s="587"/>
      <c r="DG14" s="587"/>
      <c r="DH14" s="587"/>
      <c r="DI14" s="587"/>
      <c r="DJ14" s="587"/>
      <c r="DK14" s="587"/>
      <c r="DL14" s="587"/>
      <c r="DM14" s="587"/>
      <c r="DN14" s="587"/>
      <c r="DO14" s="587"/>
      <c r="DP14" s="588"/>
      <c r="DQ14" s="592">
        <v>496364</v>
      </c>
      <c r="DR14" s="587"/>
      <c r="DS14" s="587"/>
      <c r="DT14" s="587"/>
      <c r="DU14" s="587"/>
      <c r="DV14" s="587"/>
      <c r="DW14" s="587"/>
      <c r="DX14" s="587"/>
      <c r="DY14" s="587"/>
      <c r="DZ14" s="587"/>
      <c r="EA14" s="587"/>
      <c r="EB14" s="587"/>
      <c r="EC14" s="618"/>
    </row>
    <row r="15" spans="2:143" ht="11.25" customHeight="1">
      <c r="B15" s="583" t="s">
        <v>241</v>
      </c>
      <c r="C15" s="584"/>
      <c r="D15" s="584"/>
      <c r="E15" s="584"/>
      <c r="F15" s="584"/>
      <c r="G15" s="584"/>
      <c r="H15" s="584"/>
      <c r="I15" s="584"/>
      <c r="J15" s="584"/>
      <c r="K15" s="584"/>
      <c r="L15" s="584"/>
      <c r="M15" s="584"/>
      <c r="N15" s="584"/>
      <c r="O15" s="584"/>
      <c r="P15" s="584"/>
      <c r="Q15" s="585"/>
      <c r="R15" s="586">
        <v>17384</v>
      </c>
      <c r="S15" s="587"/>
      <c r="T15" s="587"/>
      <c r="U15" s="587"/>
      <c r="V15" s="587"/>
      <c r="W15" s="587"/>
      <c r="X15" s="587"/>
      <c r="Y15" s="588"/>
      <c r="Z15" s="639">
        <v>0.2</v>
      </c>
      <c r="AA15" s="639"/>
      <c r="AB15" s="639"/>
      <c r="AC15" s="639"/>
      <c r="AD15" s="640">
        <v>17384</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192055</v>
      </c>
      <c r="BH15" s="587"/>
      <c r="BI15" s="587"/>
      <c r="BJ15" s="587"/>
      <c r="BK15" s="587"/>
      <c r="BL15" s="587"/>
      <c r="BM15" s="587"/>
      <c r="BN15" s="588"/>
      <c r="BO15" s="639">
        <v>3.8</v>
      </c>
      <c r="BP15" s="639"/>
      <c r="BQ15" s="639"/>
      <c r="BR15" s="639"/>
      <c r="BS15" s="592" t="s">
        <v>112</v>
      </c>
      <c r="BT15" s="587"/>
      <c r="BU15" s="587"/>
      <c r="BV15" s="587"/>
      <c r="BW15" s="587"/>
      <c r="BX15" s="587"/>
      <c r="BY15" s="587"/>
      <c r="BZ15" s="587"/>
      <c r="CA15" s="587"/>
      <c r="CB15" s="618"/>
      <c r="CD15" s="619" t="s">
        <v>243</v>
      </c>
      <c r="CE15" s="616"/>
      <c r="CF15" s="616"/>
      <c r="CG15" s="616"/>
      <c r="CH15" s="616"/>
      <c r="CI15" s="616"/>
      <c r="CJ15" s="616"/>
      <c r="CK15" s="616"/>
      <c r="CL15" s="616"/>
      <c r="CM15" s="616"/>
      <c r="CN15" s="616"/>
      <c r="CO15" s="616"/>
      <c r="CP15" s="616"/>
      <c r="CQ15" s="617"/>
      <c r="CR15" s="586">
        <v>804591</v>
      </c>
      <c r="CS15" s="587"/>
      <c r="CT15" s="587"/>
      <c r="CU15" s="587"/>
      <c r="CV15" s="587"/>
      <c r="CW15" s="587"/>
      <c r="CX15" s="587"/>
      <c r="CY15" s="588"/>
      <c r="CZ15" s="639">
        <v>10.7</v>
      </c>
      <c r="DA15" s="639"/>
      <c r="DB15" s="639"/>
      <c r="DC15" s="639"/>
      <c r="DD15" s="592">
        <v>51790</v>
      </c>
      <c r="DE15" s="587"/>
      <c r="DF15" s="587"/>
      <c r="DG15" s="587"/>
      <c r="DH15" s="587"/>
      <c r="DI15" s="587"/>
      <c r="DJ15" s="587"/>
      <c r="DK15" s="587"/>
      <c r="DL15" s="587"/>
      <c r="DM15" s="587"/>
      <c r="DN15" s="587"/>
      <c r="DO15" s="587"/>
      <c r="DP15" s="588"/>
      <c r="DQ15" s="592">
        <v>730720</v>
      </c>
      <c r="DR15" s="587"/>
      <c r="DS15" s="587"/>
      <c r="DT15" s="587"/>
      <c r="DU15" s="587"/>
      <c r="DV15" s="587"/>
      <c r="DW15" s="587"/>
      <c r="DX15" s="587"/>
      <c r="DY15" s="587"/>
      <c r="DZ15" s="587"/>
      <c r="EA15" s="587"/>
      <c r="EB15" s="587"/>
      <c r="EC15" s="618"/>
    </row>
    <row r="16" spans="2:143" ht="11.25" customHeight="1">
      <c r="B16" s="583" t="s">
        <v>244</v>
      </c>
      <c r="C16" s="584"/>
      <c r="D16" s="584"/>
      <c r="E16" s="584"/>
      <c r="F16" s="584"/>
      <c r="G16" s="584"/>
      <c r="H16" s="584"/>
      <c r="I16" s="584"/>
      <c r="J16" s="584"/>
      <c r="K16" s="584"/>
      <c r="L16" s="584"/>
      <c r="M16" s="584"/>
      <c r="N16" s="584"/>
      <c r="O16" s="584"/>
      <c r="P16" s="584"/>
      <c r="Q16" s="585"/>
      <c r="R16" s="586">
        <v>38161</v>
      </c>
      <c r="S16" s="587"/>
      <c r="T16" s="587"/>
      <c r="U16" s="587"/>
      <c r="V16" s="587"/>
      <c r="W16" s="587"/>
      <c r="X16" s="587"/>
      <c r="Y16" s="588"/>
      <c r="Z16" s="639">
        <v>0.5</v>
      </c>
      <c r="AA16" s="639"/>
      <c r="AB16" s="639"/>
      <c r="AC16" s="639"/>
      <c r="AD16" s="640" t="s">
        <v>112</v>
      </c>
      <c r="AE16" s="640"/>
      <c r="AF16" s="640"/>
      <c r="AG16" s="640"/>
      <c r="AH16" s="640"/>
      <c r="AI16" s="640"/>
      <c r="AJ16" s="640"/>
      <c r="AK16" s="640"/>
      <c r="AL16" s="609" t="s">
        <v>112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18"/>
      <c r="CD16" s="619" t="s">
        <v>246</v>
      </c>
      <c r="CE16" s="616"/>
      <c r="CF16" s="616"/>
      <c r="CG16" s="616"/>
      <c r="CH16" s="616"/>
      <c r="CI16" s="616"/>
      <c r="CJ16" s="616"/>
      <c r="CK16" s="616"/>
      <c r="CL16" s="616"/>
      <c r="CM16" s="616"/>
      <c r="CN16" s="616"/>
      <c r="CO16" s="616"/>
      <c r="CP16" s="616"/>
      <c r="CQ16" s="617"/>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18"/>
    </row>
    <row r="17" spans="2:133" ht="11.25" customHeight="1">
      <c r="B17" s="583" t="s">
        <v>247</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18"/>
      <c r="CD17" s="619" t="s">
        <v>249</v>
      </c>
      <c r="CE17" s="616"/>
      <c r="CF17" s="616"/>
      <c r="CG17" s="616"/>
      <c r="CH17" s="616"/>
      <c r="CI17" s="616"/>
      <c r="CJ17" s="616"/>
      <c r="CK17" s="616"/>
      <c r="CL17" s="616"/>
      <c r="CM17" s="616"/>
      <c r="CN17" s="616"/>
      <c r="CO17" s="616"/>
      <c r="CP17" s="616"/>
      <c r="CQ17" s="617"/>
      <c r="CR17" s="586">
        <v>242354</v>
      </c>
      <c r="CS17" s="587"/>
      <c r="CT17" s="587"/>
      <c r="CU17" s="587"/>
      <c r="CV17" s="587"/>
      <c r="CW17" s="587"/>
      <c r="CX17" s="587"/>
      <c r="CY17" s="588"/>
      <c r="CZ17" s="639">
        <v>3.2</v>
      </c>
      <c r="DA17" s="639"/>
      <c r="DB17" s="639"/>
      <c r="DC17" s="639"/>
      <c r="DD17" s="592" t="s">
        <v>112</v>
      </c>
      <c r="DE17" s="587"/>
      <c r="DF17" s="587"/>
      <c r="DG17" s="587"/>
      <c r="DH17" s="587"/>
      <c r="DI17" s="587"/>
      <c r="DJ17" s="587"/>
      <c r="DK17" s="587"/>
      <c r="DL17" s="587"/>
      <c r="DM17" s="587"/>
      <c r="DN17" s="587"/>
      <c r="DO17" s="587"/>
      <c r="DP17" s="588"/>
      <c r="DQ17" s="592">
        <v>242354</v>
      </c>
      <c r="DR17" s="587"/>
      <c r="DS17" s="587"/>
      <c r="DT17" s="587"/>
      <c r="DU17" s="587"/>
      <c r="DV17" s="587"/>
      <c r="DW17" s="587"/>
      <c r="DX17" s="587"/>
      <c r="DY17" s="587"/>
      <c r="DZ17" s="587"/>
      <c r="EA17" s="587"/>
      <c r="EB17" s="587"/>
      <c r="EC17" s="618"/>
    </row>
    <row r="18" spans="2:133" ht="11.25" customHeight="1">
      <c r="B18" s="583" t="s">
        <v>250</v>
      </c>
      <c r="C18" s="584"/>
      <c r="D18" s="584"/>
      <c r="E18" s="584"/>
      <c r="F18" s="584"/>
      <c r="G18" s="584"/>
      <c r="H18" s="584"/>
      <c r="I18" s="584"/>
      <c r="J18" s="584"/>
      <c r="K18" s="584"/>
      <c r="L18" s="584"/>
      <c r="M18" s="584"/>
      <c r="N18" s="584"/>
      <c r="O18" s="584"/>
      <c r="P18" s="584"/>
      <c r="Q18" s="585"/>
      <c r="R18" s="586">
        <v>38116</v>
      </c>
      <c r="S18" s="587"/>
      <c r="T18" s="587"/>
      <c r="U18" s="587"/>
      <c r="V18" s="587"/>
      <c r="W18" s="587"/>
      <c r="X18" s="587"/>
      <c r="Y18" s="588"/>
      <c r="Z18" s="639">
        <v>0.5</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18"/>
      <c r="CD18" s="619" t="s">
        <v>252</v>
      </c>
      <c r="CE18" s="616"/>
      <c r="CF18" s="616"/>
      <c r="CG18" s="616"/>
      <c r="CH18" s="616"/>
      <c r="CI18" s="616"/>
      <c r="CJ18" s="616"/>
      <c r="CK18" s="616"/>
      <c r="CL18" s="616"/>
      <c r="CM18" s="616"/>
      <c r="CN18" s="616"/>
      <c r="CO18" s="616"/>
      <c r="CP18" s="616"/>
      <c r="CQ18" s="617"/>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18"/>
    </row>
    <row r="19" spans="2:133" ht="11.25" customHeight="1">
      <c r="B19" s="583" t="s">
        <v>253</v>
      </c>
      <c r="C19" s="584"/>
      <c r="D19" s="584"/>
      <c r="E19" s="584"/>
      <c r="F19" s="584"/>
      <c r="G19" s="584"/>
      <c r="H19" s="584"/>
      <c r="I19" s="584"/>
      <c r="J19" s="584"/>
      <c r="K19" s="584"/>
      <c r="L19" s="584"/>
      <c r="M19" s="584"/>
      <c r="N19" s="584"/>
      <c r="O19" s="584"/>
      <c r="P19" s="584"/>
      <c r="Q19" s="585"/>
      <c r="R19" s="586">
        <v>45</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2</v>
      </c>
      <c r="BH19" s="587"/>
      <c r="BI19" s="587"/>
      <c r="BJ19" s="587"/>
      <c r="BK19" s="587"/>
      <c r="BL19" s="587"/>
      <c r="BM19" s="587"/>
      <c r="BN19" s="588"/>
      <c r="BO19" s="639">
        <v>0</v>
      </c>
      <c r="BP19" s="639"/>
      <c r="BQ19" s="639"/>
      <c r="BR19" s="639"/>
      <c r="BS19" s="592" t="s">
        <v>112</v>
      </c>
      <c r="BT19" s="587"/>
      <c r="BU19" s="587"/>
      <c r="BV19" s="587"/>
      <c r="BW19" s="587"/>
      <c r="BX19" s="587"/>
      <c r="BY19" s="587"/>
      <c r="BZ19" s="587"/>
      <c r="CA19" s="587"/>
      <c r="CB19" s="618"/>
      <c r="CD19" s="619" t="s">
        <v>255</v>
      </c>
      <c r="CE19" s="616"/>
      <c r="CF19" s="616"/>
      <c r="CG19" s="616"/>
      <c r="CH19" s="616"/>
      <c r="CI19" s="616"/>
      <c r="CJ19" s="616"/>
      <c r="CK19" s="616"/>
      <c r="CL19" s="616"/>
      <c r="CM19" s="616"/>
      <c r="CN19" s="616"/>
      <c r="CO19" s="616"/>
      <c r="CP19" s="616"/>
      <c r="CQ19" s="617"/>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18"/>
    </row>
    <row r="20" spans="2:133" ht="11.25" customHeight="1">
      <c r="B20" s="583" t="s">
        <v>256</v>
      </c>
      <c r="C20" s="584"/>
      <c r="D20" s="584"/>
      <c r="E20" s="584"/>
      <c r="F20" s="584"/>
      <c r="G20" s="584"/>
      <c r="H20" s="584"/>
      <c r="I20" s="584"/>
      <c r="J20" s="584"/>
      <c r="K20" s="584"/>
      <c r="L20" s="584"/>
      <c r="M20" s="584"/>
      <c r="N20" s="584"/>
      <c r="O20" s="584"/>
      <c r="P20" s="584"/>
      <c r="Q20" s="585"/>
      <c r="R20" s="586">
        <v>5692504</v>
      </c>
      <c r="S20" s="587"/>
      <c r="T20" s="587"/>
      <c r="U20" s="587"/>
      <c r="V20" s="587"/>
      <c r="W20" s="587"/>
      <c r="X20" s="587"/>
      <c r="Y20" s="588"/>
      <c r="Z20" s="639">
        <v>73.5</v>
      </c>
      <c r="AA20" s="639"/>
      <c r="AB20" s="639"/>
      <c r="AC20" s="639"/>
      <c r="AD20" s="640">
        <v>5654341</v>
      </c>
      <c r="AE20" s="640"/>
      <c r="AF20" s="640"/>
      <c r="AG20" s="640"/>
      <c r="AH20" s="640"/>
      <c r="AI20" s="640"/>
      <c r="AJ20" s="640"/>
      <c r="AK20" s="640"/>
      <c r="AL20" s="609">
        <v>99.5</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2</v>
      </c>
      <c r="BH20" s="587"/>
      <c r="BI20" s="587"/>
      <c r="BJ20" s="587"/>
      <c r="BK20" s="587"/>
      <c r="BL20" s="587"/>
      <c r="BM20" s="587"/>
      <c r="BN20" s="588"/>
      <c r="BO20" s="639">
        <v>0</v>
      </c>
      <c r="BP20" s="639"/>
      <c r="BQ20" s="639"/>
      <c r="BR20" s="639"/>
      <c r="BS20" s="592" t="s">
        <v>112</v>
      </c>
      <c r="BT20" s="587"/>
      <c r="BU20" s="587"/>
      <c r="BV20" s="587"/>
      <c r="BW20" s="587"/>
      <c r="BX20" s="587"/>
      <c r="BY20" s="587"/>
      <c r="BZ20" s="587"/>
      <c r="CA20" s="587"/>
      <c r="CB20" s="618"/>
      <c r="CD20" s="619" t="s">
        <v>258</v>
      </c>
      <c r="CE20" s="616"/>
      <c r="CF20" s="616"/>
      <c r="CG20" s="616"/>
      <c r="CH20" s="616"/>
      <c r="CI20" s="616"/>
      <c r="CJ20" s="616"/>
      <c r="CK20" s="616"/>
      <c r="CL20" s="616"/>
      <c r="CM20" s="616"/>
      <c r="CN20" s="616"/>
      <c r="CO20" s="616"/>
      <c r="CP20" s="616"/>
      <c r="CQ20" s="617"/>
      <c r="CR20" s="586">
        <v>7515099</v>
      </c>
      <c r="CS20" s="587"/>
      <c r="CT20" s="587"/>
      <c r="CU20" s="587"/>
      <c r="CV20" s="587"/>
      <c r="CW20" s="587"/>
      <c r="CX20" s="587"/>
      <c r="CY20" s="588"/>
      <c r="CZ20" s="639">
        <v>100</v>
      </c>
      <c r="DA20" s="639"/>
      <c r="DB20" s="639"/>
      <c r="DC20" s="639"/>
      <c r="DD20" s="592">
        <v>1076035</v>
      </c>
      <c r="DE20" s="587"/>
      <c r="DF20" s="587"/>
      <c r="DG20" s="587"/>
      <c r="DH20" s="587"/>
      <c r="DI20" s="587"/>
      <c r="DJ20" s="587"/>
      <c r="DK20" s="587"/>
      <c r="DL20" s="587"/>
      <c r="DM20" s="587"/>
      <c r="DN20" s="587"/>
      <c r="DO20" s="587"/>
      <c r="DP20" s="588"/>
      <c r="DQ20" s="592">
        <v>5901259</v>
      </c>
      <c r="DR20" s="587"/>
      <c r="DS20" s="587"/>
      <c r="DT20" s="587"/>
      <c r="DU20" s="587"/>
      <c r="DV20" s="587"/>
      <c r="DW20" s="587"/>
      <c r="DX20" s="587"/>
      <c r="DY20" s="587"/>
      <c r="DZ20" s="587"/>
      <c r="EA20" s="587"/>
      <c r="EB20" s="587"/>
      <c r="EC20" s="618"/>
    </row>
    <row r="21" spans="2:133" ht="11.25" customHeight="1">
      <c r="B21" s="583" t="s">
        <v>259</v>
      </c>
      <c r="C21" s="584"/>
      <c r="D21" s="584"/>
      <c r="E21" s="584"/>
      <c r="F21" s="584"/>
      <c r="G21" s="584"/>
      <c r="H21" s="584"/>
      <c r="I21" s="584"/>
      <c r="J21" s="584"/>
      <c r="K21" s="584"/>
      <c r="L21" s="584"/>
      <c r="M21" s="584"/>
      <c r="N21" s="584"/>
      <c r="O21" s="584"/>
      <c r="P21" s="584"/>
      <c r="Q21" s="585"/>
      <c r="R21" s="586">
        <v>5614</v>
      </c>
      <c r="S21" s="587"/>
      <c r="T21" s="587"/>
      <c r="U21" s="587"/>
      <c r="V21" s="587"/>
      <c r="W21" s="587"/>
      <c r="X21" s="587"/>
      <c r="Y21" s="588"/>
      <c r="Z21" s="639">
        <v>0.1</v>
      </c>
      <c r="AA21" s="639"/>
      <c r="AB21" s="639"/>
      <c r="AC21" s="639"/>
      <c r="AD21" s="640">
        <v>5614</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261</v>
      </c>
      <c r="C22" s="584"/>
      <c r="D22" s="584"/>
      <c r="E22" s="584"/>
      <c r="F22" s="584"/>
      <c r="G22" s="584"/>
      <c r="H22" s="584"/>
      <c r="I22" s="584"/>
      <c r="J22" s="584"/>
      <c r="K22" s="584"/>
      <c r="L22" s="584"/>
      <c r="M22" s="584"/>
      <c r="N22" s="584"/>
      <c r="O22" s="584"/>
      <c r="P22" s="584"/>
      <c r="Q22" s="585"/>
      <c r="R22" s="586">
        <v>6569</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18"/>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141628</v>
      </c>
      <c r="S23" s="587"/>
      <c r="T23" s="587"/>
      <c r="U23" s="587"/>
      <c r="V23" s="587"/>
      <c r="W23" s="587"/>
      <c r="X23" s="587"/>
      <c r="Y23" s="588"/>
      <c r="Z23" s="639">
        <v>1.8</v>
      </c>
      <c r="AA23" s="639"/>
      <c r="AB23" s="639"/>
      <c r="AC23" s="639"/>
      <c r="AD23" s="640">
        <v>16787</v>
      </c>
      <c r="AE23" s="640"/>
      <c r="AF23" s="640"/>
      <c r="AG23" s="640"/>
      <c r="AH23" s="640"/>
      <c r="AI23" s="640"/>
      <c r="AJ23" s="640"/>
      <c r="AK23" s="640"/>
      <c r="AL23" s="609">
        <v>0.3</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v>2</v>
      </c>
      <c r="BH23" s="587"/>
      <c r="BI23" s="587"/>
      <c r="BJ23" s="587"/>
      <c r="BK23" s="587"/>
      <c r="BL23" s="587"/>
      <c r="BM23" s="587"/>
      <c r="BN23" s="588"/>
      <c r="BO23" s="639">
        <v>0</v>
      </c>
      <c r="BP23" s="639"/>
      <c r="BQ23" s="639"/>
      <c r="BR23" s="639"/>
      <c r="BS23" s="592" t="s">
        <v>112</v>
      </c>
      <c r="BT23" s="587"/>
      <c r="BU23" s="587"/>
      <c r="BV23" s="587"/>
      <c r="BW23" s="587"/>
      <c r="BX23" s="587"/>
      <c r="BY23" s="587"/>
      <c r="BZ23" s="587"/>
      <c r="CA23" s="587"/>
      <c r="CB23" s="618"/>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21451</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18"/>
      <c r="CD24" s="643" t="s">
        <v>273</v>
      </c>
      <c r="CE24" s="644"/>
      <c r="CF24" s="644"/>
      <c r="CG24" s="644"/>
      <c r="CH24" s="644"/>
      <c r="CI24" s="644"/>
      <c r="CJ24" s="644"/>
      <c r="CK24" s="644"/>
      <c r="CL24" s="644"/>
      <c r="CM24" s="644"/>
      <c r="CN24" s="644"/>
      <c r="CO24" s="644"/>
      <c r="CP24" s="644"/>
      <c r="CQ24" s="645"/>
      <c r="CR24" s="636">
        <v>2701334</v>
      </c>
      <c r="CS24" s="637"/>
      <c r="CT24" s="637"/>
      <c r="CU24" s="637"/>
      <c r="CV24" s="637"/>
      <c r="CW24" s="637"/>
      <c r="CX24" s="637"/>
      <c r="CY24" s="684"/>
      <c r="CZ24" s="688">
        <v>35.9</v>
      </c>
      <c r="DA24" s="689"/>
      <c r="DB24" s="689"/>
      <c r="DC24" s="690"/>
      <c r="DD24" s="683">
        <v>1947615</v>
      </c>
      <c r="DE24" s="637"/>
      <c r="DF24" s="637"/>
      <c r="DG24" s="637"/>
      <c r="DH24" s="637"/>
      <c r="DI24" s="637"/>
      <c r="DJ24" s="637"/>
      <c r="DK24" s="684"/>
      <c r="DL24" s="683">
        <v>1940355</v>
      </c>
      <c r="DM24" s="637"/>
      <c r="DN24" s="637"/>
      <c r="DO24" s="637"/>
      <c r="DP24" s="637"/>
      <c r="DQ24" s="637"/>
      <c r="DR24" s="637"/>
      <c r="DS24" s="637"/>
      <c r="DT24" s="637"/>
      <c r="DU24" s="637"/>
      <c r="DV24" s="684"/>
      <c r="DW24" s="685">
        <v>34.200000000000003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566467</v>
      </c>
      <c r="S25" s="587"/>
      <c r="T25" s="587"/>
      <c r="U25" s="587"/>
      <c r="V25" s="587"/>
      <c r="W25" s="587"/>
      <c r="X25" s="587"/>
      <c r="Y25" s="588"/>
      <c r="Z25" s="639">
        <v>7.3</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18"/>
      <c r="CD25" s="619" t="s">
        <v>276</v>
      </c>
      <c r="CE25" s="616"/>
      <c r="CF25" s="616"/>
      <c r="CG25" s="616"/>
      <c r="CH25" s="616"/>
      <c r="CI25" s="616"/>
      <c r="CJ25" s="616"/>
      <c r="CK25" s="616"/>
      <c r="CL25" s="616"/>
      <c r="CM25" s="616"/>
      <c r="CN25" s="616"/>
      <c r="CO25" s="616"/>
      <c r="CP25" s="616"/>
      <c r="CQ25" s="617"/>
      <c r="CR25" s="586">
        <v>1389122</v>
      </c>
      <c r="CS25" s="605"/>
      <c r="CT25" s="605"/>
      <c r="CU25" s="605"/>
      <c r="CV25" s="605"/>
      <c r="CW25" s="605"/>
      <c r="CX25" s="605"/>
      <c r="CY25" s="606"/>
      <c r="CZ25" s="589">
        <v>18.5</v>
      </c>
      <c r="DA25" s="607"/>
      <c r="DB25" s="607"/>
      <c r="DC25" s="608"/>
      <c r="DD25" s="592">
        <v>1251721</v>
      </c>
      <c r="DE25" s="605"/>
      <c r="DF25" s="605"/>
      <c r="DG25" s="605"/>
      <c r="DH25" s="605"/>
      <c r="DI25" s="605"/>
      <c r="DJ25" s="605"/>
      <c r="DK25" s="606"/>
      <c r="DL25" s="592">
        <v>1244737</v>
      </c>
      <c r="DM25" s="605"/>
      <c r="DN25" s="605"/>
      <c r="DO25" s="605"/>
      <c r="DP25" s="605"/>
      <c r="DQ25" s="605"/>
      <c r="DR25" s="605"/>
      <c r="DS25" s="605"/>
      <c r="DT25" s="605"/>
      <c r="DU25" s="605"/>
      <c r="DV25" s="606"/>
      <c r="DW25" s="609">
        <v>21.9</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18"/>
      <c r="CD26" s="619" t="s">
        <v>279</v>
      </c>
      <c r="CE26" s="616"/>
      <c r="CF26" s="616"/>
      <c r="CG26" s="616"/>
      <c r="CH26" s="616"/>
      <c r="CI26" s="616"/>
      <c r="CJ26" s="616"/>
      <c r="CK26" s="616"/>
      <c r="CL26" s="616"/>
      <c r="CM26" s="616"/>
      <c r="CN26" s="616"/>
      <c r="CO26" s="616"/>
      <c r="CP26" s="616"/>
      <c r="CQ26" s="617"/>
      <c r="CR26" s="586">
        <v>892800</v>
      </c>
      <c r="CS26" s="587"/>
      <c r="CT26" s="587"/>
      <c r="CU26" s="587"/>
      <c r="CV26" s="587"/>
      <c r="CW26" s="587"/>
      <c r="CX26" s="587"/>
      <c r="CY26" s="588"/>
      <c r="CZ26" s="589">
        <v>11.9</v>
      </c>
      <c r="DA26" s="607"/>
      <c r="DB26" s="607"/>
      <c r="DC26" s="608"/>
      <c r="DD26" s="592">
        <v>760572</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335232</v>
      </c>
      <c r="S27" s="587"/>
      <c r="T27" s="587"/>
      <c r="U27" s="587"/>
      <c r="V27" s="587"/>
      <c r="W27" s="587"/>
      <c r="X27" s="587"/>
      <c r="Y27" s="588"/>
      <c r="Z27" s="639">
        <v>4.3</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5088648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18"/>
      <c r="CD27" s="619" t="s">
        <v>282</v>
      </c>
      <c r="CE27" s="616"/>
      <c r="CF27" s="616"/>
      <c r="CG27" s="616"/>
      <c r="CH27" s="616"/>
      <c r="CI27" s="616"/>
      <c r="CJ27" s="616"/>
      <c r="CK27" s="616"/>
      <c r="CL27" s="616"/>
      <c r="CM27" s="616"/>
      <c r="CN27" s="616"/>
      <c r="CO27" s="616"/>
      <c r="CP27" s="616"/>
      <c r="CQ27" s="617"/>
      <c r="CR27" s="586">
        <v>1069858</v>
      </c>
      <c r="CS27" s="605"/>
      <c r="CT27" s="605"/>
      <c r="CU27" s="605"/>
      <c r="CV27" s="605"/>
      <c r="CW27" s="605"/>
      <c r="CX27" s="605"/>
      <c r="CY27" s="606"/>
      <c r="CZ27" s="589">
        <v>14.2</v>
      </c>
      <c r="DA27" s="607"/>
      <c r="DB27" s="607"/>
      <c r="DC27" s="608"/>
      <c r="DD27" s="592">
        <v>453540</v>
      </c>
      <c r="DE27" s="605"/>
      <c r="DF27" s="605"/>
      <c r="DG27" s="605"/>
      <c r="DH27" s="605"/>
      <c r="DI27" s="605"/>
      <c r="DJ27" s="605"/>
      <c r="DK27" s="606"/>
      <c r="DL27" s="592">
        <v>453264</v>
      </c>
      <c r="DM27" s="605"/>
      <c r="DN27" s="605"/>
      <c r="DO27" s="605"/>
      <c r="DP27" s="605"/>
      <c r="DQ27" s="605"/>
      <c r="DR27" s="605"/>
      <c r="DS27" s="605"/>
      <c r="DT27" s="605"/>
      <c r="DU27" s="605"/>
      <c r="DV27" s="606"/>
      <c r="DW27" s="609">
        <v>8</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35513</v>
      </c>
      <c r="S28" s="587"/>
      <c r="T28" s="587"/>
      <c r="U28" s="587"/>
      <c r="V28" s="587"/>
      <c r="W28" s="587"/>
      <c r="X28" s="587"/>
      <c r="Y28" s="588"/>
      <c r="Z28" s="639">
        <v>0.5</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284</v>
      </c>
      <c r="CE28" s="616"/>
      <c r="CF28" s="616"/>
      <c r="CG28" s="616"/>
      <c r="CH28" s="616"/>
      <c r="CI28" s="616"/>
      <c r="CJ28" s="616"/>
      <c r="CK28" s="616"/>
      <c r="CL28" s="616"/>
      <c r="CM28" s="616"/>
      <c r="CN28" s="616"/>
      <c r="CO28" s="616"/>
      <c r="CP28" s="616"/>
      <c r="CQ28" s="617"/>
      <c r="CR28" s="586">
        <v>242354</v>
      </c>
      <c r="CS28" s="587"/>
      <c r="CT28" s="587"/>
      <c r="CU28" s="587"/>
      <c r="CV28" s="587"/>
      <c r="CW28" s="587"/>
      <c r="CX28" s="587"/>
      <c r="CY28" s="588"/>
      <c r="CZ28" s="589">
        <v>3.2</v>
      </c>
      <c r="DA28" s="607"/>
      <c r="DB28" s="607"/>
      <c r="DC28" s="608"/>
      <c r="DD28" s="592">
        <v>242354</v>
      </c>
      <c r="DE28" s="587"/>
      <c r="DF28" s="587"/>
      <c r="DG28" s="587"/>
      <c r="DH28" s="587"/>
      <c r="DI28" s="587"/>
      <c r="DJ28" s="587"/>
      <c r="DK28" s="588"/>
      <c r="DL28" s="592">
        <v>242354</v>
      </c>
      <c r="DM28" s="587"/>
      <c r="DN28" s="587"/>
      <c r="DO28" s="587"/>
      <c r="DP28" s="587"/>
      <c r="DQ28" s="587"/>
      <c r="DR28" s="587"/>
      <c r="DS28" s="587"/>
      <c r="DT28" s="587"/>
      <c r="DU28" s="587"/>
      <c r="DV28" s="588"/>
      <c r="DW28" s="609">
        <v>4.3</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5935</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19" t="s">
        <v>58</v>
      </c>
      <c r="CG29" s="616"/>
      <c r="CH29" s="616"/>
      <c r="CI29" s="616"/>
      <c r="CJ29" s="616"/>
      <c r="CK29" s="616"/>
      <c r="CL29" s="616"/>
      <c r="CM29" s="616"/>
      <c r="CN29" s="616"/>
      <c r="CO29" s="616"/>
      <c r="CP29" s="616"/>
      <c r="CQ29" s="617"/>
      <c r="CR29" s="586">
        <v>242354</v>
      </c>
      <c r="CS29" s="605"/>
      <c r="CT29" s="605"/>
      <c r="CU29" s="605"/>
      <c r="CV29" s="605"/>
      <c r="CW29" s="605"/>
      <c r="CX29" s="605"/>
      <c r="CY29" s="606"/>
      <c r="CZ29" s="589">
        <v>3.2</v>
      </c>
      <c r="DA29" s="607"/>
      <c r="DB29" s="607"/>
      <c r="DC29" s="608"/>
      <c r="DD29" s="592">
        <v>242354</v>
      </c>
      <c r="DE29" s="605"/>
      <c r="DF29" s="605"/>
      <c r="DG29" s="605"/>
      <c r="DH29" s="605"/>
      <c r="DI29" s="605"/>
      <c r="DJ29" s="605"/>
      <c r="DK29" s="606"/>
      <c r="DL29" s="592">
        <v>242354</v>
      </c>
      <c r="DM29" s="605"/>
      <c r="DN29" s="605"/>
      <c r="DO29" s="605"/>
      <c r="DP29" s="605"/>
      <c r="DQ29" s="605"/>
      <c r="DR29" s="605"/>
      <c r="DS29" s="605"/>
      <c r="DT29" s="605"/>
      <c r="DU29" s="605"/>
      <c r="DV29" s="606"/>
      <c r="DW29" s="609">
        <v>4.3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218070</v>
      </c>
      <c r="S30" s="587"/>
      <c r="T30" s="587"/>
      <c r="U30" s="587"/>
      <c r="V30" s="587"/>
      <c r="W30" s="587"/>
      <c r="X30" s="587"/>
      <c r="Y30" s="588"/>
      <c r="Z30" s="639">
        <v>2.8</v>
      </c>
      <c r="AA30" s="639"/>
      <c r="AB30" s="639"/>
      <c r="AC30" s="639"/>
      <c r="AD30" s="640" t="s">
        <v>112</v>
      </c>
      <c r="AE30" s="640"/>
      <c r="AF30" s="640"/>
      <c r="AG30" s="640"/>
      <c r="AH30" s="640"/>
      <c r="AI30" s="640"/>
      <c r="AJ30" s="640"/>
      <c r="AK30" s="640"/>
      <c r="AL30" s="609" t="s">
        <v>112</v>
      </c>
      <c r="AM30" s="641"/>
      <c r="AN30" s="641"/>
      <c r="AO30" s="642"/>
      <c r="AP30" s="662" t="s">
        <v>290</v>
      </c>
      <c r="AQ30" s="663"/>
      <c r="AR30" s="663"/>
      <c r="AS30" s="663"/>
      <c r="AT30" s="668" t="s">
        <v>291</v>
      </c>
      <c r="AU30" s="182"/>
      <c r="AV30" s="182"/>
      <c r="AW30" s="182"/>
      <c r="AX30" s="671" t="s">
        <v>171</v>
      </c>
      <c r="AY30" s="672"/>
      <c r="AZ30" s="672"/>
      <c r="BA30" s="672"/>
      <c r="BB30" s="672"/>
      <c r="BC30" s="672"/>
      <c r="BD30" s="672"/>
      <c r="BE30" s="672"/>
      <c r="BF30" s="673"/>
      <c r="BG30" s="652">
        <v>99.5</v>
      </c>
      <c r="BH30" s="653"/>
      <c r="BI30" s="653"/>
      <c r="BJ30" s="653"/>
      <c r="BK30" s="653"/>
      <c r="BL30" s="653"/>
      <c r="BM30" s="654">
        <v>97.9</v>
      </c>
      <c r="BN30" s="653"/>
      <c r="BO30" s="653"/>
      <c r="BP30" s="653"/>
      <c r="BQ30" s="655"/>
      <c r="BR30" s="652">
        <v>99.1</v>
      </c>
      <c r="BS30" s="653"/>
      <c r="BT30" s="653"/>
      <c r="BU30" s="653"/>
      <c r="BV30" s="653"/>
      <c r="BW30" s="653"/>
      <c r="BX30" s="654">
        <v>97</v>
      </c>
      <c r="BY30" s="653"/>
      <c r="BZ30" s="653"/>
      <c r="CA30" s="653"/>
      <c r="CB30" s="655"/>
      <c r="CD30" s="658"/>
      <c r="CE30" s="659"/>
      <c r="CF30" s="619" t="s">
        <v>292</v>
      </c>
      <c r="CG30" s="616"/>
      <c r="CH30" s="616"/>
      <c r="CI30" s="616"/>
      <c r="CJ30" s="616"/>
      <c r="CK30" s="616"/>
      <c r="CL30" s="616"/>
      <c r="CM30" s="616"/>
      <c r="CN30" s="616"/>
      <c r="CO30" s="616"/>
      <c r="CP30" s="616"/>
      <c r="CQ30" s="617"/>
      <c r="CR30" s="586">
        <v>194982</v>
      </c>
      <c r="CS30" s="587"/>
      <c r="CT30" s="587"/>
      <c r="CU30" s="587"/>
      <c r="CV30" s="587"/>
      <c r="CW30" s="587"/>
      <c r="CX30" s="587"/>
      <c r="CY30" s="588"/>
      <c r="CZ30" s="589">
        <v>2.6</v>
      </c>
      <c r="DA30" s="607"/>
      <c r="DB30" s="607"/>
      <c r="DC30" s="608"/>
      <c r="DD30" s="592">
        <v>194982</v>
      </c>
      <c r="DE30" s="587"/>
      <c r="DF30" s="587"/>
      <c r="DG30" s="587"/>
      <c r="DH30" s="587"/>
      <c r="DI30" s="587"/>
      <c r="DJ30" s="587"/>
      <c r="DK30" s="588"/>
      <c r="DL30" s="592">
        <v>194982</v>
      </c>
      <c r="DM30" s="587"/>
      <c r="DN30" s="587"/>
      <c r="DO30" s="587"/>
      <c r="DP30" s="587"/>
      <c r="DQ30" s="587"/>
      <c r="DR30" s="587"/>
      <c r="DS30" s="587"/>
      <c r="DT30" s="587"/>
      <c r="DU30" s="587"/>
      <c r="DV30" s="588"/>
      <c r="DW30" s="609">
        <v>3.4</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468285</v>
      </c>
      <c r="S31" s="587"/>
      <c r="T31" s="587"/>
      <c r="U31" s="587"/>
      <c r="V31" s="587"/>
      <c r="W31" s="587"/>
      <c r="X31" s="587"/>
      <c r="Y31" s="588"/>
      <c r="Z31" s="639">
        <v>6</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99.4</v>
      </c>
      <c r="BH31" s="605"/>
      <c r="BI31" s="605"/>
      <c r="BJ31" s="605"/>
      <c r="BK31" s="605"/>
      <c r="BL31" s="605"/>
      <c r="BM31" s="641">
        <v>97.3</v>
      </c>
      <c r="BN31" s="651"/>
      <c r="BO31" s="651"/>
      <c r="BP31" s="651"/>
      <c r="BQ31" s="615"/>
      <c r="BR31" s="650">
        <v>99.1</v>
      </c>
      <c r="BS31" s="605"/>
      <c r="BT31" s="605"/>
      <c r="BU31" s="605"/>
      <c r="BV31" s="605"/>
      <c r="BW31" s="605"/>
      <c r="BX31" s="641">
        <v>96.3</v>
      </c>
      <c r="BY31" s="651"/>
      <c r="BZ31" s="651"/>
      <c r="CA31" s="651"/>
      <c r="CB31" s="615"/>
      <c r="CD31" s="658"/>
      <c r="CE31" s="659"/>
      <c r="CF31" s="619" t="s">
        <v>296</v>
      </c>
      <c r="CG31" s="616"/>
      <c r="CH31" s="616"/>
      <c r="CI31" s="616"/>
      <c r="CJ31" s="616"/>
      <c r="CK31" s="616"/>
      <c r="CL31" s="616"/>
      <c r="CM31" s="616"/>
      <c r="CN31" s="616"/>
      <c r="CO31" s="616"/>
      <c r="CP31" s="616"/>
      <c r="CQ31" s="617"/>
      <c r="CR31" s="586">
        <v>47372</v>
      </c>
      <c r="CS31" s="605"/>
      <c r="CT31" s="605"/>
      <c r="CU31" s="605"/>
      <c r="CV31" s="605"/>
      <c r="CW31" s="605"/>
      <c r="CX31" s="605"/>
      <c r="CY31" s="606"/>
      <c r="CZ31" s="589">
        <v>0.6</v>
      </c>
      <c r="DA31" s="607"/>
      <c r="DB31" s="607"/>
      <c r="DC31" s="608"/>
      <c r="DD31" s="592">
        <v>47372</v>
      </c>
      <c r="DE31" s="605"/>
      <c r="DF31" s="605"/>
      <c r="DG31" s="605"/>
      <c r="DH31" s="605"/>
      <c r="DI31" s="605"/>
      <c r="DJ31" s="605"/>
      <c r="DK31" s="606"/>
      <c r="DL31" s="592">
        <v>47372</v>
      </c>
      <c r="DM31" s="605"/>
      <c r="DN31" s="605"/>
      <c r="DO31" s="605"/>
      <c r="DP31" s="605"/>
      <c r="DQ31" s="605"/>
      <c r="DR31" s="605"/>
      <c r="DS31" s="605"/>
      <c r="DT31" s="605"/>
      <c r="DU31" s="605"/>
      <c r="DV31" s="606"/>
      <c r="DW31" s="609">
        <v>0.8</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248211</v>
      </c>
      <c r="S32" s="587"/>
      <c r="T32" s="587"/>
      <c r="U32" s="587"/>
      <c r="V32" s="587"/>
      <c r="W32" s="587"/>
      <c r="X32" s="587"/>
      <c r="Y32" s="588"/>
      <c r="Z32" s="639">
        <v>3.2</v>
      </c>
      <c r="AA32" s="639"/>
      <c r="AB32" s="639"/>
      <c r="AC32" s="639"/>
      <c r="AD32" s="640">
        <v>4855</v>
      </c>
      <c r="AE32" s="640"/>
      <c r="AF32" s="640"/>
      <c r="AG32" s="640"/>
      <c r="AH32" s="640"/>
      <c r="AI32" s="640"/>
      <c r="AJ32" s="640"/>
      <c r="AK32" s="640"/>
      <c r="AL32" s="609">
        <v>0.1</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99.6</v>
      </c>
      <c r="BH32" s="571"/>
      <c r="BI32" s="571"/>
      <c r="BJ32" s="571"/>
      <c r="BK32" s="571"/>
      <c r="BL32" s="571"/>
      <c r="BM32" s="634">
        <v>98.4</v>
      </c>
      <c r="BN32" s="571"/>
      <c r="BO32" s="571"/>
      <c r="BP32" s="571"/>
      <c r="BQ32" s="628"/>
      <c r="BR32" s="649">
        <v>99</v>
      </c>
      <c r="BS32" s="571"/>
      <c r="BT32" s="571"/>
      <c r="BU32" s="571"/>
      <c r="BV32" s="571"/>
      <c r="BW32" s="571"/>
      <c r="BX32" s="634">
        <v>97.4</v>
      </c>
      <c r="BY32" s="571"/>
      <c r="BZ32" s="571"/>
      <c r="CA32" s="571"/>
      <c r="CB32" s="628"/>
      <c r="CD32" s="660"/>
      <c r="CE32" s="661"/>
      <c r="CF32" s="619" t="s">
        <v>299</v>
      </c>
      <c r="CG32" s="616"/>
      <c r="CH32" s="616"/>
      <c r="CI32" s="616"/>
      <c r="CJ32" s="616"/>
      <c r="CK32" s="616"/>
      <c r="CL32" s="616"/>
      <c r="CM32" s="616"/>
      <c r="CN32" s="616"/>
      <c r="CO32" s="616"/>
      <c r="CP32" s="616"/>
      <c r="CQ32" s="617"/>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t="s">
        <v>112</v>
      </c>
      <c r="S33" s="587"/>
      <c r="T33" s="587"/>
      <c r="U33" s="587"/>
      <c r="V33" s="587"/>
      <c r="W33" s="587"/>
      <c r="X33" s="587"/>
      <c r="Y33" s="588"/>
      <c r="Z33" s="639" t="s">
        <v>112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301</v>
      </c>
      <c r="CE33" s="616"/>
      <c r="CF33" s="616"/>
      <c r="CG33" s="616"/>
      <c r="CH33" s="616"/>
      <c r="CI33" s="616"/>
      <c r="CJ33" s="616"/>
      <c r="CK33" s="616"/>
      <c r="CL33" s="616"/>
      <c r="CM33" s="616"/>
      <c r="CN33" s="616"/>
      <c r="CO33" s="616"/>
      <c r="CP33" s="616"/>
      <c r="CQ33" s="617"/>
      <c r="CR33" s="586">
        <v>3737730</v>
      </c>
      <c r="CS33" s="605"/>
      <c r="CT33" s="605"/>
      <c r="CU33" s="605"/>
      <c r="CV33" s="605"/>
      <c r="CW33" s="605"/>
      <c r="CX33" s="605"/>
      <c r="CY33" s="606"/>
      <c r="CZ33" s="589">
        <v>49.7</v>
      </c>
      <c r="DA33" s="607"/>
      <c r="DB33" s="607"/>
      <c r="DC33" s="608"/>
      <c r="DD33" s="592">
        <v>3256429</v>
      </c>
      <c r="DE33" s="605"/>
      <c r="DF33" s="605"/>
      <c r="DG33" s="605"/>
      <c r="DH33" s="605"/>
      <c r="DI33" s="605"/>
      <c r="DJ33" s="605"/>
      <c r="DK33" s="606"/>
      <c r="DL33" s="592">
        <v>2448419</v>
      </c>
      <c r="DM33" s="605"/>
      <c r="DN33" s="605"/>
      <c r="DO33" s="605"/>
      <c r="DP33" s="605"/>
      <c r="DQ33" s="605"/>
      <c r="DR33" s="605"/>
      <c r="DS33" s="605"/>
      <c r="DT33" s="605"/>
      <c r="DU33" s="605"/>
      <c r="DV33" s="606"/>
      <c r="DW33" s="609">
        <v>43.1</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305</v>
      </c>
      <c r="CE34" s="616"/>
      <c r="CF34" s="616"/>
      <c r="CG34" s="616"/>
      <c r="CH34" s="616"/>
      <c r="CI34" s="616"/>
      <c r="CJ34" s="616"/>
      <c r="CK34" s="616"/>
      <c r="CL34" s="616"/>
      <c r="CM34" s="616"/>
      <c r="CN34" s="616"/>
      <c r="CO34" s="616"/>
      <c r="CP34" s="616"/>
      <c r="CQ34" s="617"/>
      <c r="CR34" s="586">
        <v>1419504</v>
      </c>
      <c r="CS34" s="587"/>
      <c r="CT34" s="587"/>
      <c r="CU34" s="587"/>
      <c r="CV34" s="587"/>
      <c r="CW34" s="587"/>
      <c r="CX34" s="587"/>
      <c r="CY34" s="588"/>
      <c r="CZ34" s="589">
        <v>18.899999999999999</v>
      </c>
      <c r="DA34" s="607"/>
      <c r="DB34" s="607"/>
      <c r="DC34" s="608"/>
      <c r="DD34" s="592">
        <v>1185026</v>
      </c>
      <c r="DE34" s="587"/>
      <c r="DF34" s="587"/>
      <c r="DG34" s="587"/>
      <c r="DH34" s="587"/>
      <c r="DI34" s="587"/>
      <c r="DJ34" s="587"/>
      <c r="DK34" s="588"/>
      <c r="DL34" s="592">
        <v>1070829</v>
      </c>
      <c r="DM34" s="587"/>
      <c r="DN34" s="587"/>
      <c r="DO34" s="587"/>
      <c r="DP34" s="587"/>
      <c r="DQ34" s="587"/>
      <c r="DR34" s="587"/>
      <c r="DS34" s="587"/>
      <c r="DT34" s="587"/>
      <c r="DU34" s="587"/>
      <c r="DV34" s="588"/>
      <c r="DW34" s="609">
        <v>18.8</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966277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72005</v>
      </c>
      <c r="BW35" s="637"/>
      <c r="BX35" s="637"/>
      <c r="BY35" s="637"/>
      <c r="BZ35" s="637"/>
      <c r="CA35" s="637"/>
      <c r="CB35" s="638"/>
      <c r="CD35" s="619" t="s">
        <v>309</v>
      </c>
      <c r="CE35" s="616"/>
      <c r="CF35" s="616"/>
      <c r="CG35" s="616"/>
      <c r="CH35" s="616"/>
      <c r="CI35" s="616"/>
      <c r="CJ35" s="616"/>
      <c r="CK35" s="616"/>
      <c r="CL35" s="616"/>
      <c r="CM35" s="616"/>
      <c r="CN35" s="616"/>
      <c r="CO35" s="616"/>
      <c r="CP35" s="616"/>
      <c r="CQ35" s="617"/>
      <c r="CR35" s="586">
        <v>59456</v>
      </c>
      <c r="CS35" s="605"/>
      <c r="CT35" s="605"/>
      <c r="CU35" s="605"/>
      <c r="CV35" s="605"/>
      <c r="CW35" s="605"/>
      <c r="CX35" s="605"/>
      <c r="CY35" s="606"/>
      <c r="CZ35" s="589">
        <v>0.8</v>
      </c>
      <c r="DA35" s="607"/>
      <c r="DB35" s="607"/>
      <c r="DC35" s="608"/>
      <c r="DD35" s="592">
        <v>54725</v>
      </c>
      <c r="DE35" s="605"/>
      <c r="DF35" s="605"/>
      <c r="DG35" s="605"/>
      <c r="DH35" s="605"/>
      <c r="DI35" s="605"/>
      <c r="DJ35" s="605"/>
      <c r="DK35" s="606"/>
      <c r="DL35" s="592">
        <v>54725</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7745479</v>
      </c>
      <c r="S36" s="627"/>
      <c r="T36" s="627"/>
      <c r="U36" s="627"/>
      <c r="V36" s="627"/>
      <c r="W36" s="627"/>
      <c r="X36" s="627"/>
      <c r="Y36" s="630"/>
      <c r="Z36" s="631">
        <v>100</v>
      </c>
      <c r="AA36" s="631"/>
      <c r="AB36" s="631"/>
      <c r="AC36" s="631"/>
      <c r="AD36" s="632">
        <v>5681597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394351</v>
      </c>
      <c r="BA36" s="587"/>
      <c r="BB36" s="587"/>
      <c r="BC36" s="587"/>
      <c r="BD36" s="605"/>
      <c r="BE36" s="605"/>
      <c r="BF36" s="615"/>
      <c r="BG36" s="619" t="s">
        <v>312</v>
      </c>
      <c r="BH36" s="616"/>
      <c r="BI36" s="616"/>
      <c r="BJ36" s="616"/>
      <c r="BK36" s="616"/>
      <c r="BL36" s="616"/>
      <c r="BM36" s="616"/>
      <c r="BN36" s="616"/>
      <c r="BO36" s="616"/>
      <c r="BP36" s="616"/>
      <c r="BQ36" s="616"/>
      <c r="BR36" s="616"/>
      <c r="BS36" s="616"/>
      <c r="BT36" s="616"/>
      <c r="BU36" s="617"/>
      <c r="BV36" s="586">
        <v>-77115</v>
      </c>
      <c r="BW36" s="587"/>
      <c r="BX36" s="587"/>
      <c r="BY36" s="587"/>
      <c r="BZ36" s="587"/>
      <c r="CA36" s="587"/>
      <c r="CB36" s="618"/>
      <c r="CD36" s="619" t="s">
        <v>313</v>
      </c>
      <c r="CE36" s="616"/>
      <c r="CF36" s="616"/>
      <c r="CG36" s="616"/>
      <c r="CH36" s="616"/>
      <c r="CI36" s="616"/>
      <c r="CJ36" s="616"/>
      <c r="CK36" s="616"/>
      <c r="CL36" s="616"/>
      <c r="CM36" s="616"/>
      <c r="CN36" s="616"/>
      <c r="CO36" s="616"/>
      <c r="CP36" s="616"/>
      <c r="CQ36" s="617"/>
      <c r="CR36" s="586">
        <v>902192</v>
      </c>
      <c r="CS36" s="587"/>
      <c r="CT36" s="587"/>
      <c r="CU36" s="587"/>
      <c r="CV36" s="587"/>
      <c r="CW36" s="587"/>
      <c r="CX36" s="587"/>
      <c r="CY36" s="588"/>
      <c r="CZ36" s="589">
        <v>12</v>
      </c>
      <c r="DA36" s="607"/>
      <c r="DB36" s="607"/>
      <c r="DC36" s="608"/>
      <c r="DD36" s="592">
        <v>845982</v>
      </c>
      <c r="DE36" s="587"/>
      <c r="DF36" s="587"/>
      <c r="DG36" s="587"/>
      <c r="DH36" s="587"/>
      <c r="DI36" s="587"/>
      <c r="DJ36" s="587"/>
      <c r="DK36" s="588"/>
      <c r="DL36" s="592">
        <v>779837</v>
      </c>
      <c r="DM36" s="587"/>
      <c r="DN36" s="587"/>
      <c r="DO36" s="587"/>
      <c r="DP36" s="587"/>
      <c r="DQ36" s="587"/>
      <c r="DR36" s="587"/>
      <c r="DS36" s="587"/>
      <c r="DT36" s="587"/>
      <c r="DU36" s="587"/>
      <c r="DV36" s="588"/>
      <c r="DW36" s="609">
        <v>13.7</v>
      </c>
      <c r="DX36" s="610"/>
      <c r="DY36" s="610"/>
      <c r="DZ36" s="610"/>
      <c r="EA36" s="610"/>
      <c r="EB36" s="610"/>
      <c r="EC36" s="611"/>
    </row>
    <row r="37" spans="2:133" ht="11.25" customHeight="1">
      <c r="AQ37" s="612" t="s">
        <v>314</v>
      </c>
      <c r="AR37" s="613"/>
      <c r="AS37" s="613"/>
      <c r="AT37" s="613"/>
      <c r="AU37" s="613"/>
      <c r="AV37" s="613"/>
      <c r="AW37" s="613"/>
      <c r="AX37" s="613"/>
      <c r="AY37" s="614"/>
      <c r="AZ37" s="586">
        <v>2818</v>
      </c>
      <c r="BA37" s="587"/>
      <c r="BB37" s="587"/>
      <c r="BC37" s="587"/>
      <c r="BD37" s="605"/>
      <c r="BE37" s="605"/>
      <c r="BF37" s="615"/>
      <c r="BG37" s="619" t="s">
        <v>315</v>
      </c>
      <c r="BH37" s="616"/>
      <c r="BI37" s="616"/>
      <c r="BJ37" s="616"/>
      <c r="BK37" s="616"/>
      <c r="BL37" s="616"/>
      <c r="BM37" s="616"/>
      <c r="BN37" s="616"/>
      <c r="BO37" s="616"/>
      <c r="BP37" s="616"/>
      <c r="BQ37" s="616"/>
      <c r="BR37" s="616"/>
      <c r="BS37" s="616"/>
      <c r="BT37" s="616"/>
      <c r="BU37" s="617"/>
      <c r="BV37" s="586">
        <v>2937</v>
      </c>
      <c r="BW37" s="587"/>
      <c r="BX37" s="587"/>
      <c r="BY37" s="587"/>
      <c r="BZ37" s="587"/>
      <c r="CA37" s="587"/>
      <c r="CB37" s="618"/>
      <c r="CD37" s="619" t="s">
        <v>316</v>
      </c>
      <c r="CE37" s="616"/>
      <c r="CF37" s="616"/>
      <c r="CG37" s="616"/>
      <c r="CH37" s="616"/>
      <c r="CI37" s="616"/>
      <c r="CJ37" s="616"/>
      <c r="CK37" s="616"/>
      <c r="CL37" s="616"/>
      <c r="CM37" s="616"/>
      <c r="CN37" s="616"/>
      <c r="CO37" s="616"/>
      <c r="CP37" s="616"/>
      <c r="CQ37" s="617"/>
      <c r="CR37" s="586">
        <v>543593</v>
      </c>
      <c r="CS37" s="605"/>
      <c r="CT37" s="605"/>
      <c r="CU37" s="605"/>
      <c r="CV37" s="605"/>
      <c r="CW37" s="605"/>
      <c r="CX37" s="605"/>
      <c r="CY37" s="606"/>
      <c r="CZ37" s="589">
        <v>7.2</v>
      </c>
      <c r="DA37" s="607"/>
      <c r="DB37" s="607"/>
      <c r="DC37" s="608"/>
      <c r="DD37" s="592">
        <v>543593</v>
      </c>
      <c r="DE37" s="605"/>
      <c r="DF37" s="605"/>
      <c r="DG37" s="605"/>
      <c r="DH37" s="605"/>
      <c r="DI37" s="605"/>
      <c r="DJ37" s="605"/>
      <c r="DK37" s="606"/>
      <c r="DL37" s="592">
        <v>493030</v>
      </c>
      <c r="DM37" s="605"/>
      <c r="DN37" s="605"/>
      <c r="DO37" s="605"/>
      <c r="DP37" s="605"/>
      <c r="DQ37" s="605"/>
      <c r="DR37" s="605"/>
      <c r="DS37" s="605"/>
      <c r="DT37" s="605"/>
      <c r="DU37" s="605"/>
      <c r="DV37" s="606"/>
      <c r="DW37" s="609">
        <v>8.6999999999999993</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19" t="s">
        <v>319</v>
      </c>
      <c r="BH38" s="616"/>
      <c r="BI38" s="616"/>
      <c r="BJ38" s="616"/>
      <c r="BK38" s="616"/>
      <c r="BL38" s="616"/>
      <c r="BM38" s="616"/>
      <c r="BN38" s="616"/>
      <c r="BO38" s="616"/>
      <c r="BP38" s="616"/>
      <c r="BQ38" s="616"/>
      <c r="BR38" s="616"/>
      <c r="BS38" s="616"/>
      <c r="BT38" s="616"/>
      <c r="BU38" s="617"/>
      <c r="BV38" s="586">
        <v>5299</v>
      </c>
      <c r="BW38" s="587"/>
      <c r="BX38" s="587"/>
      <c r="BY38" s="587"/>
      <c r="BZ38" s="587"/>
      <c r="CA38" s="587"/>
      <c r="CB38" s="618"/>
      <c r="CD38" s="619" t="s">
        <v>320</v>
      </c>
      <c r="CE38" s="616"/>
      <c r="CF38" s="616"/>
      <c r="CG38" s="616"/>
      <c r="CH38" s="616"/>
      <c r="CI38" s="616"/>
      <c r="CJ38" s="616"/>
      <c r="CK38" s="616"/>
      <c r="CL38" s="616"/>
      <c r="CM38" s="616"/>
      <c r="CN38" s="616"/>
      <c r="CO38" s="616"/>
      <c r="CP38" s="616"/>
      <c r="CQ38" s="617"/>
      <c r="CR38" s="586">
        <v>957775</v>
      </c>
      <c r="CS38" s="587"/>
      <c r="CT38" s="587"/>
      <c r="CU38" s="587"/>
      <c r="CV38" s="587"/>
      <c r="CW38" s="587"/>
      <c r="CX38" s="587"/>
      <c r="CY38" s="588"/>
      <c r="CZ38" s="589">
        <v>12.7</v>
      </c>
      <c r="DA38" s="607"/>
      <c r="DB38" s="607"/>
      <c r="DC38" s="608"/>
      <c r="DD38" s="592">
        <v>898646</v>
      </c>
      <c r="DE38" s="587"/>
      <c r="DF38" s="587"/>
      <c r="DG38" s="587"/>
      <c r="DH38" s="587"/>
      <c r="DI38" s="587"/>
      <c r="DJ38" s="587"/>
      <c r="DK38" s="588"/>
      <c r="DL38" s="592">
        <v>543028</v>
      </c>
      <c r="DM38" s="587"/>
      <c r="DN38" s="587"/>
      <c r="DO38" s="587"/>
      <c r="DP38" s="587"/>
      <c r="DQ38" s="587"/>
      <c r="DR38" s="587"/>
      <c r="DS38" s="587"/>
      <c r="DT38" s="587"/>
      <c r="DU38" s="587"/>
      <c r="DV38" s="588"/>
      <c r="DW38" s="609">
        <v>9.6</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20" t="s">
        <v>322</v>
      </c>
      <c r="BH39" s="621"/>
      <c r="BI39" s="621"/>
      <c r="BJ39" s="621"/>
      <c r="BK39" s="621"/>
      <c r="BL39" s="187"/>
      <c r="BM39" s="616" t="s">
        <v>323</v>
      </c>
      <c r="BN39" s="616"/>
      <c r="BO39" s="616"/>
      <c r="BP39" s="616"/>
      <c r="BQ39" s="616"/>
      <c r="BR39" s="616"/>
      <c r="BS39" s="616"/>
      <c r="BT39" s="616"/>
      <c r="BU39" s="617"/>
      <c r="BV39" s="586">
        <v>95</v>
      </c>
      <c r="BW39" s="587"/>
      <c r="BX39" s="587"/>
      <c r="BY39" s="587"/>
      <c r="BZ39" s="587"/>
      <c r="CA39" s="587"/>
      <c r="CB39" s="618"/>
      <c r="CD39" s="619" t="s">
        <v>324</v>
      </c>
      <c r="CE39" s="616"/>
      <c r="CF39" s="616"/>
      <c r="CG39" s="616"/>
      <c r="CH39" s="616"/>
      <c r="CI39" s="616"/>
      <c r="CJ39" s="616"/>
      <c r="CK39" s="616"/>
      <c r="CL39" s="616"/>
      <c r="CM39" s="616"/>
      <c r="CN39" s="616"/>
      <c r="CO39" s="616"/>
      <c r="CP39" s="616"/>
      <c r="CQ39" s="617"/>
      <c r="CR39" s="586">
        <v>353803</v>
      </c>
      <c r="CS39" s="605"/>
      <c r="CT39" s="605"/>
      <c r="CU39" s="605"/>
      <c r="CV39" s="605"/>
      <c r="CW39" s="605"/>
      <c r="CX39" s="605"/>
      <c r="CY39" s="606"/>
      <c r="CZ39" s="589">
        <v>4.7</v>
      </c>
      <c r="DA39" s="607"/>
      <c r="DB39" s="607"/>
      <c r="DC39" s="608"/>
      <c r="DD39" s="592">
        <v>272050</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146874</v>
      </c>
      <c r="BA40" s="587"/>
      <c r="BB40" s="587"/>
      <c r="BC40" s="587"/>
      <c r="BD40" s="605"/>
      <c r="BE40" s="605"/>
      <c r="BF40" s="615"/>
      <c r="BG40" s="620"/>
      <c r="BH40" s="621"/>
      <c r="BI40" s="621"/>
      <c r="BJ40" s="621"/>
      <c r="BK40" s="621"/>
      <c r="BL40" s="187"/>
      <c r="BM40" s="616" t="s">
        <v>326</v>
      </c>
      <c r="BN40" s="616"/>
      <c r="BO40" s="616"/>
      <c r="BP40" s="616"/>
      <c r="BQ40" s="616"/>
      <c r="BR40" s="616"/>
      <c r="BS40" s="616"/>
      <c r="BT40" s="616"/>
      <c r="BU40" s="617"/>
      <c r="BV40" s="586">
        <v>70</v>
      </c>
      <c r="BW40" s="587"/>
      <c r="BX40" s="587"/>
      <c r="BY40" s="587"/>
      <c r="BZ40" s="587"/>
      <c r="CA40" s="587"/>
      <c r="CB40" s="618"/>
      <c r="CD40" s="619" t="s">
        <v>327</v>
      </c>
      <c r="CE40" s="616"/>
      <c r="CF40" s="616"/>
      <c r="CG40" s="616"/>
      <c r="CH40" s="616"/>
      <c r="CI40" s="616"/>
      <c r="CJ40" s="616"/>
      <c r="CK40" s="616"/>
      <c r="CL40" s="616"/>
      <c r="CM40" s="616"/>
      <c r="CN40" s="616"/>
      <c r="CO40" s="616"/>
      <c r="CP40" s="616"/>
      <c r="CQ40" s="617"/>
      <c r="CR40" s="586">
        <v>45000</v>
      </c>
      <c r="CS40" s="587"/>
      <c r="CT40" s="587"/>
      <c r="CU40" s="587"/>
      <c r="CV40" s="587"/>
      <c r="CW40" s="587"/>
      <c r="CX40" s="587"/>
      <c r="CY40" s="588"/>
      <c r="CZ40" s="589">
        <v>0.6</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422234</v>
      </c>
      <c r="BA41" s="627"/>
      <c r="BB41" s="627"/>
      <c r="BC41" s="627"/>
      <c r="BD41" s="571"/>
      <c r="BE41" s="571"/>
      <c r="BF41" s="628"/>
      <c r="BG41" s="622"/>
      <c r="BH41" s="623"/>
      <c r="BI41" s="623"/>
      <c r="BJ41" s="623"/>
      <c r="BK41" s="623"/>
      <c r="BL41" s="189"/>
      <c r="BM41" s="625" t="s">
        <v>329</v>
      </c>
      <c r="BN41" s="625"/>
      <c r="BO41" s="625"/>
      <c r="BP41" s="625"/>
      <c r="BQ41" s="625"/>
      <c r="BR41" s="625"/>
      <c r="BS41" s="625"/>
      <c r="BT41" s="625"/>
      <c r="BU41" s="626"/>
      <c r="BV41" s="570">
        <v>251</v>
      </c>
      <c r="BW41" s="627"/>
      <c r="BX41" s="627"/>
      <c r="BY41" s="627"/>
      <c r="BZ41" s="627"/>
      <c r="CA41" s="627"/>
      <c r="CB41" s="629"/>
      <c r="CD41" s="619" t="s">
        <v>330</v>
      </c>
      <c r="CE41" s="616"/>
      <c r="CF41" s="616"/>
      <c r="CG41" s="616"/>
      <c r="CH41" s="616"/>
      <c r="CI41" s="616"/>
      <c r="CJ41" s="616"/>
      <c r="CK41" s="616"/>
      <c r="CL41" s="616"/>
      <c r="CM41" s="616"/>
      <c r="CN41" s="616"/>
      <c r="CO41" s="616"/>
      <c r="CP41" s="616"/>
      <c r="CQ41" s="617"/>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1076035</v>
      </c>
      <c r="CS42" s="587"/>
      <c r="CT42" s="587"/>
      <c r="CU42" s="587"/>
      <c r="CV42" s="587"/>
      <c r="CW42" s="587"/>
      <c r="CX42" s="587"/>
      <c r="CY42" s="588"/>
      <c r="CZ42" s="589">
        <v>14.3</v>
      </c>
      <c r="DA42" s="590"/>
      <c r="DB42" s="590"/>
      <c r="DC42" s="591"/>
      <c r="DD42" s="592">
        <v>697215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16795</v>
      </c>
      <c r="CS43" s="605"/>
      <c r="CT43" s="605"/>
      <c r="CU43" s="605"/>
      <c r="CV43" s="605"/>
      <c r="CW43" s="605"/>
      <c r="CX43" s="605"/>
      <c r="CY43" s="606"/>
      <c r="CZ43" s="589">
        <v>0.2</v>
      </c>
      <c r="DA43" s="607"/>
      <c r="DB43" s="607"/>
      <c r="DC43" s="608"/>
      <c r="DD43" s="592">
        <v>16795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1076035</v>
      </c>
      <c r="CS44" s="587"/>
      <c r="CT44" s="587"/>
      <c r="CU44" s="587"/>
      <c r="CV44" s="587"/>
      <c r="CW44" s="587"/>
      <c r="CX44" s="587"/>
      <c r="CY44" s="588"/>
      <c r="CZ44" s="589">
        <v>14.3</v>
      </c>
      <c r="DA44" s="590"/>
      <c r="DB44" s="590"/>
      <c r="DC44" s="591"/>
      <c r="DD44" s="592">
        <v>697215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193016</v>
      </c>
      <c r="CS45" s="605"/>
      <c r="CT45" s="605"/>
      <c r="CU45" s="605"/>
      <c r="CV45" s="605"/>
      <c r="CW45" s="605"/>
      <c r="CX45" s="605"/>
      <c r="CY45" s="606"/>
      <c r="CZ45" s="589">
        <v>2.6</v>
      </c>
      <c r="DA45" s="607"/>
      <c r="DB45" s="607"/>
      <c r="DC45" s="608"/>
      <c r="DD45" s="592">
        <v>32821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882622</v>
      </c>
      <c r="CS46" s="587"/>
      <c r="CT46" s="587"/>
      <c r="CU46" s="587"/>
      <c r="CV46" s="587"/>
      <c r="CW46" s="587"/>
      <c r="CX46" s="587"/>
      <c r="CY46" s="588"/>
      <c r="CZ46" s="589">
        <v>11.7</v>
      </c>
      <c r="DA46" s="590"/>
      <c r="DB46" s="590"/>
      <c r="DC46" s="591"/>
      <c r="DD46" s="592">
        <v>663997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7515099</v>
      </c>
      <c r="CS49" s="571"/>
      <c r="CT49" s="571"/>
      <c r="CU49" s="571"/>
      <c r="CV49" s="571"/>
      <c r="CW49" s="571"/>
      <c r="CX49" s="571"/>
      <c r="CY49" s="572"/>
      <c r="CZ49" s="573">
        <v>100</v>
      </c>
      <c r="DA49" s="574"/>
      <c r="DB49" s="574"/>
      <c r="DC49" s="575"/>
      <c r="DD49" s="576">
        <v>5901259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2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7571</v>
      </c>
      <c r="R7" s="1099"/>
      <c r="S7" s="1099"/>
      <c r="T7" s="1099"/>
      <c r="U7" s="1099"/>
      <c r="V7" s="1099">
        <v>7350</v>
      </c>
      <c r="W7" s="1099"/>
      <c r="X7" s="1099"/>
      <c r="Y7" s="1099"/>
      <c r="Z7" s="1099"/>
      <c r="AA7" s="1099">
        <v>221</v>
      </c>
      <c r="AB7" s="1099"/>
      <c r="AC7" s="1099"/>
      <c r="AD7" s="1099"/>
      <c r="AE7" s="1100"/>
      <c r="AF7" s="1101">
        <v>194</v>
      </c>
      <c r="AG7" s="1102"/>
      <c r="AH7" s="1102"/>
      <c r="AI7" s="1102"/>
      <c r="AJ7" s="1103"/>
      <c r="AK7" s="1085">
        <v>54</v>
      </c>
      <c r="AL7" s="1086"/>
      <c r="AM7" s="1086"/>
      <c r="AN7" s="1086"/>
      <c r="AO7" s="1086"/>
      <c r="AP7" s="1086">
        <v>2813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5</v>
      </c>
      <c r="R8" s="1038"/>
      <c r="S8" s="1038"/>
      <c r="T8" s="1038"/>
      <c r="U8" s="1038"/>
      <c r="V8" s="1038">
        <v>5</v>
      </c>
      <c r="W8" s="1038"/>
      <c r="X8" s="1038"/>
      <c r="Y8" s="1038"/>
      <c r="Z8" s="1038"/>
      <c r="AA8" s="1038">
        <v>0</v>
      </c>
      <c r="AB8" s="1038"/>
      <c r="AC8" s="1038"/>
      <c r="AD8" s="1038"/>
      <c r="AE8" s="1039"/>
      <c r="AF8" s="1031" t="s">
        <v>318</v>
      </c>
      <c r="AG8" s="1032"/>
      <c r="AH8" s="1032"/>
      <c r="AI8" s="1032"/>
      <c r="AJ8" s="1033"/>
      <c r="AK8" s="1080">
        <v>4</v>
      </c>
      <c r="AL8" s="1081"/>
      <c r="AM8" s="1081"/>
      <c r="AN8" s="1081"/>
      <c r="AO8" s="1081"/>
      <c r="AP8" s="1081" t="s">
        <v>553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367</v>
      </c>
      <c r="C9" s="1026"/>
      <c r="D9" s="1026"/>
      <c r="E9" s="1026"/>
      <c r="F9" s="1026"/>
      <c r="G9" s="1026"/>
      <c r="H9" s="1026"/>
      <c r="I9" s="1026"/>
      <c r="J9" s="1026"/>
      <c r="K9" s="1026"/>
      <c r="L9" s="1026"/>
      <c r="M9" s="1026"/>
      <c r="N9" s="1026"/>
      <c r="O9" s="1026"/>
      <c r="P9" s="1027"/>
      <c r="Q9" s="1037">
        <v>275</v>
      </c>
      <c r="R9" s="1038"/>
      <c r="S9" s="1038"/>
      <c r="T9" s="1038"/>
      <c r="U9" s="1038"/>
      <c r="V9" s="1038">
        <v>275</v>
      </c>
      <c r="W9" s="1038"/>
      <c r="X9" s="1038"/>
      <c r="Y9" s="1038"/>
      <c r="Z9" s="1038"/>
      <c r="AA9" s="1038">
        <v>0</v>
      </c>
      <c r="AB9" s="1038"/>
      <c r="AC9" s="1038"/>
      <c r="AD9" s="1038"/>
      <c r="AE9" s="1039"/>
      <c r="AF9" s="1031" t="s">
        <v>112</v>
      </c>
      <c r="AG9" s="1032"/>
      <c r="AH9" s="1032"/>
      <c r="AI9" s="1032"/>
      <c r="AJ9" s="1033"/>
      <c r="AK9" s="1080" t="s">
        <v>553</v>
      </c>
      <c r="AL9" s="1081"/>
      <c r="AM9" s="1081"/>
      <c r="AN9" s="1081"/>
      <c r="AO9" s="1081"/>
      <c r="AP9" s="1081" t="s">
        <v>553</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t="s">
        <v>368</v>
      </c>
      <c r="C10" s="1026"/>
      <c r="D10" s="1026"/>
      <c r="E10" s="1026"/>
      <c r="F10" s="1026"/>
      <c r="G10" s="1026"/>
      <c r="H10" s="1026"/>
      <c r="I10" s="1026"/>
      <c r="J10" s="1026"/>
      <c r="K10" s="1026"/>
      <c r="L10" s="1026"/>
      <c r="M10" s="1026"/>
      <c r="N10" s="1026"/>
      <c r="O10" s="1026"/>
      <c r="P10" s="1027"/>
      <c r="Q10" s="1037">
        <v>9</v>
      </c>
      <c r="R10" s="1038"/>
      <c r="S10" s="1038"/>
      <c r="T10" s="1038"/>
      <c r="U10" s="1038"/>
      <c r="V10" s="1038">
        <v>0</v>
      </c>
      <c r="W10" s="1038"/>
      <c r="X10" s="1038"/>
      <c r="Y10" s="1038"/>
      <c r="Z10" s="1038"/>
      <c r="AA10" s="1038">
        <v>9</v>
      </c>
      <c r="AB10" s="1038"/>
      <c r="AC10" s="1038"/>
      <c r="AD10" s="1038"/>
      <c r="AE10" s="1039"/>
      <c r="AF10" s="1031">
        <v>9</v>
      </c>
      <c r="AG10" s="1032"/>
      <c r="AH10" s="1032"/>
      <c r="AI10" s="1032"/>
      <c r="AJ10" s="1033"/>
      <c r="AK10" s="1080" t="s">
        <v>553</v>
      </c>
      <c r="AL10" s="1081"/>
      <c r="AM10" s="1081"/>
      <c r="AN10" s="1081"/>
      <c r="AO10" s="1081"/>
      <c r="AP10" s="1081" t="s">
        <v>553</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7745</v>
      </c>
      <c r="R23" s="1063"/>
      <c r="S23" s="1063"/>
      <c r="T23" s="1063"/>
      <c r="U23" s="1063"/>
      <c r="V23" s="1063">
        <v>7515</v>
      </c>
      <c r="W23" s="1063"/>
      <c r="X23" s="1063"/>
      <c r="Y23" s="1063"/>
      <c r="Z23" s="1063"/>
      <c r="AA23" s="1063">
        <v>230</v>
      </c>
      <c r="AB23" s="1063"/>
      <c r="AC23" s="1063"/>
      <c r="AD23" s="1063"/>
      <c r="AE23" s="1064"/>
      <c r="AF23" s="1065">
        <v>209</v>
      </c>
      <c r="AG23" s="1063"/>
      <c r="AH23" s="1063"/>
      <c r="AI23" s="1063"/>
      <c r="AJ23" s="1066"/>
      <c r="AK23" s="1067"/>
      <c r="AL23" s="1068"/>
      <c r="AM23" s="1068"/>
      <c r="AN23" s="1068"/>
      <c r="AO23" s="1068"/>
      <c r="AP23" s="1063">
        <v>2813</v>
      </c>
      <c r="AQ23" s="1063"/>
      <c r="AR23" s="1063"/>
      <c r="AS23" s="1063"/>
      <c r="AT23" s="1063"/>
      <c r="AU23" s="1069"/>
      <c r="AV23" s="1069"/>
      <c r="AW23" s="1069"/>
      <c r="AX23" s="1069"/>
      <c r="AY23" s="1070"/>
      <c r="AZ23" s="1059" t="s">
        <v>372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383</v>
      </c>
      <c r="C28" s="1045"/>
      <c r="D28" s="1045"/>
      <c r="E28" s="1045"/>
      <c r="F28" s="1045"/>
      <c r="G28" s="1045"/>
      <c r="H28" s="1045"/>
      <c r="I28" s="1045"/>
      <c r="J28" s="1045"/>
      <c r="K28" s="1045"/>
      <c r="L28" s="1045"/>
      <c r="M28" s="1045"/>
      <c r="N28" s="1045"/>
      <c r="O28" s="1045"/>
      <c r="P28" s="1046"/>
      <c r="Q28" s="1047">
        <v>2092</v>
      </c>
      <c r="R28" s="1048"/>
      <c r="S28" s="1048"/>
      <c r="T28" s="1048"/>
      <c r="U28" s="1048"/>
      <c r="V28" s="1048">
        <v>2020</v>
      </c>
      <c r="W28" s="1048"/>
      <c r="X28" s="1048"/>
      <c r="Y28" s="1048"/>
      <c r="Z28" s="1048"/>
      <c r="AA28" s="1048">
        <v>72</v>
      </c>
      <c r="AB28" s="1048"/>
      <c r="AC28" s="1048"/>
      <c r="AD28" s="1048"/>
      <c r="AE28" s="1049"/>
      <c r="AF28" s="1050">
        <v>72</v>
      </c>
      <c r="AG28" s="1048"/>
      <c r="AH28" s="1048"/>
      <c r="AI28" s="1048"/>
      <c r="AJ28" s="1051"/>
      <c r="AK28" s="1052">
        <v>147</v>
      </c>
      <c r="AL28" s="1040"/>
      <c r="AM28" s="1040"/>
      <c r="AN28" s="1040"/>
      <c r="AO28" s="1040"/>
      <c r="AP28" s="1040" t="s">
        <v>553</v>
      </c>
      <c r="AQ28" s="1040"/>
      <c r="AR28" s="1040"/>
      <c r="AS28" s="1040"/>
      <c r="AT28" s="1040"/>
      <c r="AU28" s="1040" t="s">
        <v>553</v>
      </c>
      <c r="AV28" s="1040"/>
      <c r="AW28" s="1040"/>
      <c r="AX28" s="1040"/>
      <c r="AY28" s="1040"/>
      <c r="AZ28" s="1041" t="s">
        <v>553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384</v>
      </c>
      <c r="C29" s="1026"/>
      <c r="D29" s="1026"/>
      <c r="E29" s="1026"/>
      <c r="F29" s="1026"/>
      <c r="G29" s="1026"/>
      <c r="H29" s="1026"/>
      <c r="I29" s="1026"/>
      <c r="J29" s="1026"/>
      <c r="K29" s="1026"/>
      <c r="L29" s="1026"/>
      <c r="M29" s="1026"/>
      <c r="N29" s="1026"/>
      <c r="O29" s="1026"/>
      <c r="P29" s="1027"/>
      <c r="Q29" s="1037">
        <v>195</v>
      </c>
      <c r="R29" s="1038"/>
      <c r="S29" s="1038"/>
      <c r="T29" s="1038"/>
      <c r="U29" s="1038"/>
      <c r="V29" s="1038">
        <v>195</v>
      </c>
      <c r="W29" s="1038"/>
      <c r="X29" s="1038"/>
      <c r="Y29" s="1038"/>
      <c r="Z29" s="1038"/>
      <c r="AA29" s="1038">
        <v>0</v>
      </c>
      <c r="AB29" s="1038"/>
      <c r="AC29" s="1038"/>
      <c r="AD29" s="1038"/>
      <c r="AE29" s="1039"/>
      <c r="AF29" s="1031">
        <v>0</v>
      </c>
      <c r="AG29" s="1032"/>
      <c r="AH29" s="1032"/>
      <c r="AI29" s="1032"/>
      <c r="AJ29" s="1033"/>
      <c r="AK29" s="974">
        <v>24</v>
      </c>
      <c r="AL29" s="965"/>
      <c r="AM29" s="965"/>
      <c r="AN29" s="965"/>
      <c r="AO29" s="965"/>
      <c r="AP29" s="965" t="s">
        <v>553</v>
      </c>
      <c r="AQ29" s="965"/>
      <c r="AR29" s="965"/>
      <c r="AS29" s="965"/>
      <c r="AT29" s="965"/>
      <c r="AU29" s="965" t="s">
        <v>553</v>
      </c>
      <c r="AV29" s="965"/>
      <c r="AW29" s="965"/>
      <c r="AX29" s="965"/>
      <c r="AY29" s="965"/>
      <c r="AZ29" s="1036" t="s">
        <v>553</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385</v>
      </c>
      <c r="C30" s="1026"/>
      <c r="D30" s="1026"/>
      <c r="E30" s="1026"/>
      <c r="F30" s="1026"/>
      <c r="G30" s="1026"/>
      <c r="H30" s="1026"/>
      <c r="I30" s="1026"/>
      <c r="J30" s="1026"/>
      <c r="K30" s="1026"/>
      <c r="L30" s="1026"/>
      <c r="M30" s="1026"/>
      <c r="N30" s="1026"/>
      <c r="O30" s="1026"/>
      <c r="P30" s="1027"/>
      <c r="Q30" s="1037">
        <v>949</v>
      </c>
      <c r="R30" s="1038"/>
      <c r="S30" s="1038"/>
      <c r="T30" s="1038"/>
      <c r="U30" s="1038"/>
      <c r="V30" s="1038">
        <v>906</v>
      </c>
      <c r="W30" s="1038"/>
      <c r="X30" s="1038"/>
      <c r="Y30" s="1038"/>
      <c r="Z30" s="1038"/>
      <c r="AA30" s="1038">
        <v>43</v>
      </c>
      <c r="AB30" s="1038"/>
      <c r="AC30" s="1038"/>
      <c r="AD30" s="1038"/>
      <c r="AE30" s="1039"/>
      <c r="AF30" s="1031">
        <v>43</v>
      </c>
      <c r="AG30" s="1032"/>
      <c r="AH30" s="1032"/>
      <c r="AI30" s="1032"/>
      <c r="AJ30" s="1033"/>
      <c r="AK30" s="974">
        <v>146</v>
      </c>
      <c r="AL30" s="965"/>
      <c r="AM30" s="965"/>
      <c r="AN30" s="965"/>
      <c r="AO30" s="965"/>
      <c r="AP30" s="965" t="s">
        <v>553</v>
      </c>
      <c r="AQ30" s="965"/>
      <c r="AR30" s="965"/>
      <c r="AS30" s="965"/>
      <c r="AT30" s="965"/>
      <c r="AU30" s="965" t="s">
        <v>553</v>
      </c>
      <c r="AV30" s="965"/>
      <c r="AW30" s="965"/>
      <c r="AX30" s="965"/>
      <c r="AY30" s="965"/>
      <c r="AZ30" s="1036" t="s">
        <v>553</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386</v>
      </c>
      <c r="C31" s="1026"/>
      <c r="D31" s="1026"/>
      <c r="E31" s="1026"/>
      <c r="F31" s="1026"/>
      <c r="G31" s="1026"/>
      <c r="H31" s="1026"/>
      <c r="I31" s="1026"/>
      <c r="J31" s="1026"/>
      <c r="K31" s="1026"/>
      <c r="L31" s="1026"/>
      <c r="M31" s="1026"/>
      <c r="N31" s="1026"/>
      <c r="O31" s="1026"/>
      <c r="P31" s="1027"/>
      <c r="Q31" s="1037">
        <v>917</v>
      </c>
      <c r="R31" s="1038"/>
      <c r="S31" s="1038"/>
      <c r="T31" s="1038"/>
      <c r="U31" s="1038"/>
      <c r="V31" s="1038">
        <v>917</v>
      </c>
      <c r="W31" s="1038"/>
      <c r="X31" s="1038"/>
      <c r="Y31" s="1038"/>
      <c r="Z31" s="1038"/>
      <c r="AA31" s="1038">
        <v>0</v>
      </c>
      <c r="AB31" s="1038"/>
      <c r="AC31" s="1038"/>
      <c r="AD31" s="1038"/>
      <c r="AE31" s="1039"/>
      <c r="AF31" s="1031" t="s">
        <v>112</v>
      </c>
      <c r="AG31" s="1032"/>
      <c r="AH31" s="1032"/>
      <c r="AI31" s="1032"/>
      <c r="AJ31" s="1033"/>
      <c r="AK31" s="974">
        <v>387</v>
      </c>
      <c r="AL31" s="965"/>
      <c r="AM31" s="965"/>
      <c r="AN31" s="965"/>
      <c r="AO31" s="965"/>
      <c r="AP31" s="965">
        <v>4001</v>
      </c>
      <c r="AQ31" s="965"/>
      <c r="AR31" s="965"/>
      <c r="AS31" s="965"/>
      <c r="AT31" s="965"/>
      <c r="AU31" s="965">
        <v>3305</v>
      </c>
      <c r="AV31" s="965"/>
      <c r="AW31" s="965"/>
      <c r="AX31" s="965"/>
      <c r="AY31" s="965"/>
      <c r="AZ31" s="965" t="s">
        <v>553</v>
      </c>
      <c r="BA31" s="965"/>
      <c r="BB31" s="965"/>
      <c r="BC31" s="965"/>
      <c r="BD31" s="965"/>
      <c r="BE31" s="1020" t="s">
        <v>387</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388</v>
      </c>
      <c r="C32" s="1026"/>
      <c r="D32" s="1026"/>
      <c r="E32" s="1026"/>
      <c r="F32" s="1026"/>
      <c r="G32" s="1026"/>
      <c r="H32" s="1026"/>
      <c r="I32" s="1026"/>
      <c r="J32" s="1026"/>
      <c r="K32" s="1026"/>
      <c r="L32" s="1026"/>
      <c r="M32" s="1026"/>
      <c r="N32" s="1026"/>
      <c r="O32" s="1026"/>
      <c r="P32" s="1027"/>
      <c r="Q32" s="1037">
        <v>21</v>
      </c>
      <c r="R32" s="1038"/>
      <c r="S32" s="1038"/>
      <c r="T32" s="1038"/>
      <c r="U32" s="1038"/>
      <c r="V32" s="1038">
        <v>21</v>
      </c>
      <c r="W32" s="1038"/>
      <c r="X32" s="1038"/>
      <c r="Y32" s="1038"/>
      <c r="Z32" s="1038"/>
      <c r="AA32" s="1038">
        <v>0</v>
      </c>
      <c r="AB32" s="1038"/>
      <c r="AC32" s="1038"/>
      <c r="AD32" s="1038"/>
      <c r="AE32" s="1039"/>
      <c r="AF32" s="1031" t="s">
        <v>112</v>
      </c>
      <c r="AG32" s="1032"/>
      <c r="AH32" s="1032"/>
      <c r="AI32" s="1032"/>
      <c r="AJ32" s="1033"/>
      <c r="AK32" s="974">
        <v>7</v>
      </c>
      <c r="AL32" s="965"/>
      <c r="AM32" s="965"/>
      <c r="AN32" s="965"/>
      <c r="AO32" s="965"/>
      <c r="AP32" s="965" t="s">
        <v>553</v>
      </c>
      <c r="AQ32" s="965"/>
      <c r="AR32" s="965"/>
      <c r="AS32" s="965"/>
      <c r="AT32" s="965"/>
      <c r="AU32" s="965" t="s">
        <v>553</v>
      </c>
      <c r="AV32" s="965"/>
      <c r="AW32" s="965"/>
      <c r="AX32" s="965"/>
      <c r="AY32" s="965"/>
      <c r="AZ32" s="965" t="s">
        <v>553</v>
      </c>
      <c r="BA32" s="965"/>
      <c r="BB32" s="965"/>
      <c r="BC32" s="965"/>
      <c r="BD32" s="965"/>
      <c r="BE32" s="1020" t="s">
        <v>387</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115</v>
      </c>
      <c r="AG63" s="953"/>
      <c r="AH63" s="953"/>
      <c r="AI63" s="953"/>
      <c r="AJ63" s="1018"/>
      <c r="AK63" s="1019"/>
      <c r="AL63" s="957"/>
      <c r="AM63" s="957"/>
      <c r="AN63" s="957"/>
      <c r="AO63" s="957"/>
      <c r="AP63" s="953">
        <v>4001</v>
      </c>
      <c r="AQ63" s="953"/>
      <c r="AR63" s="953"/>
      <c r="AS63" s="953"/>
      <c r="AT63" s="953"/>
      <c r="AU63" s="953">
        <v>3305</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393</v>
      </c>
      <c r="R66" s="996"/>
      <c r="S66" s="996"/>
      <c r="T66" s="996"/>
      <c r="U66" s="997"/>
      <c r="V66" s="995" t="s">
        <v>394</v>
      </c>
      <c r="W66" s="996"/>
      <c r="X66" s="996"/>
      <c r="Y66" s="996"/>
      <c r="Z66" s="997"/>
      <c r="AA66" s="995" t="s">
        <v>395</v>
      </c>
      <c r="AB66" s="996"/>
      <c r="AC66" s="996"/>
      <c r="AD66" s="996"/>
      <c r="AE66" s="997"/>
      <c r="AF66" s="1001" t="s">
        <v>396</v>
      </c>
      <c r="AG66" s="1002"/>
      <c r="AH66" s="1002"/>
      <c r="AI66" s="1002"/>
      <c r="AJ66" s="1003"/>
      <c r="AK66" s="995" t="s">
        <v>397</v>
      </c>
      <c r="AL66" s="990"/>
      <c r="AM66" s="990"/>
      <c r="AN66" s="990"/>
      <c r="AO66" s="991"/>
      <c r="AP66" s="995" t="s">
        <v>398</v>
      </c>
      <c r="AQ66" s="996"/>
      <c r="AR66" s="996"/>
      <c r="AS66" s="996"/>
      <c r="AT66" s="997"/>
      <c r="AU66" s="995" t="s">
        <v>399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543</v>
      </c>
      <c r="C68" s="980"/>
      <c r="D68" s="980"/>
      <c r="E68" s="980"/>
      <c r="F68" s="980"/>
      <c r="G68" s="980"/>
      <c r="H68" s="980"/>
      <c r="I68" s="980"/>
      <c r="J68" s="980"/>
      <c r="K68" s="980"/>
      <c r="L68" s="980"/>
      <c r="M68" s="980"/>
      <c r="N68" s="980"/>
      <c r="O68" s="980"/>
      <c r="P68" s="981"/>
      <c r="Q68" s="982">
        <v>854</v>
      </c>
      <c r="R68" s="976"/>
      <c r="S68" s="976"/>
      <c r="T68" s="976"/>
      <c r="U68" s="976"/>
      <c r="V68" s="976">
        <v>801</v>
      </c>
      <c r="W68" s="976"/>
      <c r="X68" s="976"/>
      <c r="Y68" s="976"/>
      <c r="Z68" s="976"/>
      <c r="AA68" s="976">
        <v>53</v>
      </c>
      <c r="AB68" s="976"/>
      <c r="AC68" s="976"/>
      <c r="AD68" s="976"/>
      <c r="AE68" s="976"/>
      <c r="AF68" s="976">
        <v>489</v>
      </c>
      <c r="AG68" s="976"/>
      <c r="AH68" s="976"/>
      <c r="AI68" s="976"/>
      <c r="AJ68" s="976"/>
      <c r="AK68" s="976">
        <v>40</v>
      </c>
      <c r="AL68" s="976"/>
      <c r="AM68" s="976"/>
      <c r="AN68" s="976"/>
      <c r="AO68" s="976"/>
      <c r="AP68" s="976">
        <v>100</v>
      </c>
      <c r="AQ68" s="976"/>
      <c r="AR68" s="976"/>
      <c r="AS68" s="976"/>
      <c r="AT68" s="976"/>
      <c r="AU68" s="965" t="s">
        <v>553</v>
      </c>
      <c r="AV68" s="965"/>
      <c r="AW68" s="965"/>
      <c r="AX68" s="965"/>
      <c r="AY68" s="965"/>
      <c r="AZ68" s="977" t="s">
        <v>552</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544</v>
      </c>
      <c r="C69" s="969"/>
      <c r="D69" s="969"/>
      <c r="E69" s="969"/>
      <c r="F69" s="969"/>
      <c r="G69" s="969"/>
      <c r="H69" s="969"/>
      <c r="I69" s="969"/>
      <c r="J69" s="969"/>
      <c r="K69" s="969"/>
      <c r="L69" s="969"/>
      <c r="M69" s="969"/>
      <c r="N69" s="969"/>
      <c r="O69" s="969"/>
      <c r="P69" s="970"/>
      <c r="Q69" s="971">
        <v>790</v>
      </c>
      <c r="R69" s="965"/>
      <c r="S69" s="965"/>
      <c r="T69" s="965"/>
      <c r="U69" s="965"/>
      <c r="V69" s="965">
        <v>763</v>
      </c>
      <c r="W69" s="965"/>
      <c r="X69" s="965"/>
      <c r="Y69" s="965"/>
      <c r="Z69" s="965"/>
      <c r="AA69" s="965">
        <v>27</v>
      </c>
      <c r="AB69" s="965"/>
      <c r="AC69" s="965"/>
      <c r="AD69" s="965"/>
      <c r="AE69" s="965"/>
      <c r="AF69" s="965">
        <v>27</v>
      </c>
      <c r="AG69" s="965"/>
      <c r="AH69" s="965"/>
      <c r="AI69" s="965"/>
      <c r="AJ69" s="965"/>
      <c r="AK69" s="965">
        <v>13</v>
      </c>
      <c r="AL69" s="965"/>
      <c r="AM69" s="965"/>
      <c r="AN69" s="965"/>
      <c r="AO69" s="965"/>
      <c r="AP69" s="965">
        <v>87</v>
      </c>
      <c r="AQ69" s="965"/>
      <c r="AR69" s="965"/>
      <c r="AS69" s="965"/>
      <c r="AT69" s="965"/>
      <c r="AU69" s="965" t="s">
        <v>553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545</v>
      </c>
      <c r="C70" s="969"/>
      <c r="D70" s="969"/>
      <c r="E70" s="969"/>
      <c r="F70" s="969"/>
      <c r="G70" s="969"/>
      <c r="H70" s="969"/>
      <c r="I70" s="969"/>
      <c r="J70" s="969"/>
      <c r="K70" s="969"/>
      <c r="L70" s="969"/>
      <c r="M70" s="969"/>
      <c r="N70" s="969"/>
      <c r="O70" s="969"/>
      <c r="P70" s="970"/>
      <c r="Q70" s="971">
        <v>653</v>
      </c>
      <c r="R70" s="965"/>
      <c r="S70" s="965"/>
      <c r="T70" s="965"/>
      <c r="U70" s="965"/>
      <c r="V70" s="965">
        <v>616</v>
      </c>
      <c r="W70" s="965"/>
      <c r="X70" s="965"/>
      <c r="Y70" s="965"/>
      <c r="Z70" s="965"/>
      <c r="AA70" s="965">
        <v>37</v>
      </c>
      <c r="AB70" s="965"/>
      <c r="AC70" s="965"/>
      <c r="AD70" s="965"/>
      <c r="AE70" s="965"/>
      <c r="AF70" s="965">
        <v>37</v>
      </c>
      <c r="AG70" s="965"/>
      <c r="AH70" s="965"/>
      <c r="AI70" s="965"/>
      <c r="AJ70" s="965"/>
      <c r="AK70" s="965">
        <v>69</v>
      </c>
      <c r="AL70" s="965"/>
      <c r="AM70" s="965"/>
      <c r="AN70" s="965"/>
      <c r="AO70" s="965"/>
      <c r="AP70" s="965">
        <v>40</v>
      </c>
      <c r="AQ70" s="965"/>
      <c r="AR70" s="965"/>
      <c r="AS70" s="965"/>
      <c r="AT70" s="965"/>
      <c r="AU70" s="965">
        <v>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546</v>
      </c>
      <c r="C71" s="969"/>
      <c r="D71" s="969"/>
      <c r="E71" s="969"/>
      <c r="F71" s="969"/>
      <c r="G71" s="969"/>
      <c r="H71" s="969"/>
      <c r="I71" s="969"/>
      <c r="J71" s="969"/>
      <c r="K71" s="969"/>
      <c r="L71" s="969"/>
      <c r="M71" s="969"/>
      <c r="N71" s="969"/>
      <c r="O71" s="969"/>
      <c r="P71" s="970"/>
      <c r="Q71" s="971">
        <v>1296</v>
      </c>
      <c r="R71" s="965"/>
      <c r="S71" s="965"/>
      <c r="T71" s="965"/>
      <c r="U71" s="965"/>
      <c r="V71" s="965">
        <v>1257</v>
      </c>
      <c r="W71" s="965"/>
      <c r="X71" s="965"/>
      <c r="Y71" s="965"/>
      <c r="Z71" s="965"/>
      <c r="AA71" s="965">
        <v>39</v>
      </c>
      <c r="AB71" s="965"/>
      <c r="AC71" s="965"/>
      <c r="AD71" s="965"/>
      <c r="AE71" s="965"/>
      <c r="AF71" s="965">
        <v>39</v>
      </c>
      <c r="AG71" s="965"/>
      <c r="AH71" s="965"/>
      <c r="AI71" s="965"/>
      <c r="AJ71" s="965"/>
      <c r="AK71" s="965" t="s">
        <v>553</v>
      </c>
      <c r="AL71" s="965"/>
      <c r="AM71" s="965"/>
      <c r="AN71" s="965"/>
      <c r="AO71" s="965"/>
      <c r="AP71" s="965">
        <v>1389</v>
      </c>
      <c r="AQ71" s="965"/>
      <c r="AR71" s="965"/>
      <c r="AS71" s="965"/>
      <c r="AT71" s="965"/>
      <c r="AU71" s="965">
        <v>236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547</v>
      </c>
      <c r="C72" s="969"/>
      <c r="D72" s="969"/>
      <c r="E72" s="969"/>
      <c r="F72" s="969"/>
      <c r="G72" s="969"/>
      <c r="H72" s="969"/>
      <c r="I72" s="969"/>
      <c r="J72" s="969"/>
      <c r="K72" s="969"/>
      <c r="L72" s="969"/>
      <c r="M72" s="969"/>
      <c r="N72" s="969"/>
      <c r="O72" s="969"/>
      <c r="P72" s="970"/>
      <c r="Q72" s="971">
        <v>94</v>
      </c>
      <c r="R72" s="965"/>
      <c r="S72" s="965"/>
      <c r="T72" s="965"/>
      <c r="U72" s="965"/>
      <c r="V72" s="965">
        <v>79</v>
      </c>
      <c r="W72" s="965"/>
      <c r="X72" s="965"/>
      <c r="Y72" s="965"/>
      <c r="Z72" s="965"/>
      <c r="AA72" s="965">
        <v>15</v>
      </c>
      <c r="AB72" s="965"/>
      <c r="AC72" s="965"/>
      <c r="AD72" s="965"/>
      <c r="AE72" s="965"/>
      <c r="AF72" s="965">
        <v>15</v>
      </c>
      <c r="AG72" s="965"/>
      <c r="AH72" s="965"/>
      <c r="AI72" s="965"/>
      <c r="AJ72" s="965"/>
      <c r="AK72" s="965">
        <v>17</v>
      </c>
      <c r="AL72" s="965"/>
      <c r="AM72" s="965"/>
      <c r="AN72" s="965"/>
      <c r="AO72" s="965"/>
      <c r="AP72" s="965" t="s">
        <v>553</v>
      </c>
      <c r="AQ72" s="965"/>
      <c r="AR72" s="965"/>
      <c r="AS72" s="965"/>
      <c r="AT72" s="965"/>
      <c r="AU72" s="965" t="s">
        <v>553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548</v>
      </c>
      <c r="C73" s="969"/>
      <c r="D73" s="969"/>
      <c r="E73" s="969"/>
      <c r="F73" s="969"/>
      <c r="G73" s="969"/>
      <c r="H73" s="969"/>
      <c r="I73" s="969"/>
      <c r="J73" s="969"/>
      <c r="K73" s="969"/>
      <c r="L73" s="969"/>
      <c r="M73" s="969"/>
      <c r="N73" s="969"/>
      <c r="O73" s="969"/>
      <c r="P73" s="970"/>
      <c r="Q73" s="971">
        <v>220</v>
      </c>
      <c r="R73" s="965"/>
      <c r="S73" s="965"/>
      <c r="T73" s="965"/>
      <c r="U73" s="965"/>
      <c r="V73" s="965">
        <v>216</v>
      </c>
      <c r="W73" s="965"/>
      <c r="X73" s="965"/>
      <c r="Y73" s="965"/>
      <c r="Z73" s="965"/>
      <c r="AA73" s="965">
        <v>4</v>
      </c>
      <c r="AB73" s="965"/>
      <c r="AC73" s="965"/>
      <c r="AD73" s="965"/>
      <c r="AE73" s="965"/>
      <c r="AF73" s="965">
        <v>676</v>
      </c>
      <c r="AG73" s="965"/>
      <c r="AH73" s="965"/>
      <c r="AI73" s="965"/>
      <c r="AJ73" s="965"/>
      <c r="AK73" s="965" t="s">
        <v>553</v>
      </c>
      <c r="AL73" s="965"/>
      <c r="AM73" s="965"/>
      <c r="AN73" s="965"/>
      <c r="AO73" s="965"/>
      <c r="AP73" s="965" t="s">
        <v>553</v>
      </c>
      <c r="AQ73" s="965"/>
      <c r="AR73" s="965"/>
      <c r="AS73" s="965"/>
      <c r="AT73" s="965"/>
      <c r="AU73" s="965" t="s">
        <v>553</v>
      </c>
      <c r="AV73" s="965"/>
      <c r="AW73" s="965"/>
      <c r="AX73" s="965"/>
      <c r="AY73" s="965"/>
      <c r="AZ73" s="966" t="s">
        <v>552</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549</v>
      </c>
      <c r="C74" s="969"/>
      <c r="D74" s="969"/>
      <c r="E74" s="969"/>
      <c r="F74" s="969"/>
      <c r="G74" s="969"/>
      <c r="H74" s="969"/>
      <c r="I74" s="969"/>
      <c r="J74" s="969"/>
      <c r="K74" s="969"/>
      <c r="L74" s="969"/>
      <c r="M74" s="969"/>
      <c r="N74" s="969"/>
      <c r="O74" s="969"/>
      <c r="P74" s="970"/>
      <c r="Q74" s="971">
        <v>10681</v>
      </c>
      <c r="R74" s="965"/>
      <c r="S74" s="965"/>
      <c r="T74" s="965"/>
      <c r="U74" s="965"/>
      <c r="V74" s="965">
        <v>10557</v>
      </c>
      <c r="W74" s="965"/>
      <c r="X74" s="965"/>
      <c r="Y74" s="965"/>
      <c r="Z74" s="965"/>
      <c r="AA74" s="965">
        <v>124</v>
      </c>
      <c r="AB74" s="965"/>
      <c r="AC74" s="965"/>
      <c r="AD74" s="965"/>
      <c r="AE74" s="965"/>
      <c r="AF74" s="965">
        <v>124</v>
      </c>
      <c r="AG74" s="965"/>
      <c r="AH74" s="965"/>
      <c r="AI74" s="965"/>
      <c r="AJ74" s="965"/>
      <c r="AK74" s="965">
        <v>2910</v>
      </c>
      <c r="AL74" s="965"/>
      <c r="AM74" s="965"/>
      <c r="AN74" s="965"/>
      <c r="AO74" s="965"/>
      <c r="AP74" s="965" t="s">
        <v>553</v>
      </c>
      <c r="AQ74" s="965"/>
      <c r="AR74" s="965"/>
      <c r="AS74" s="965"/>
      <c r="AT74" s="965"/>
      <c r="AU74" s="965" t="s">
        <v>553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550</v>
      </c>
      <c r="C75" s="969"/>
      <c r="D75" s="969"/>
      <c r="E75" s="969"/>
      <c r="F75" s="969"/>
      <c r="G75" s="969"/>
      <c r="H75" s="969"/>
      <c r="I75" s="969"/>
      <c r="J75" s="969"/>
      <c r="K75" s="969"/>
      <c r="L75" s="969"/>
      <c r="M75" s="969"/>
      <c r="N75" s="969"/>
      <c r="O75" s="969"/>
      <c r="P75" s="970"/>
      <c r="Q75" s="972">
        <v>5273</v>
      </c>
      <c r="R75" s="973"/>
      <c r="S75" s="973"/>
      <c r="T75" s="973"/>
      <c r="U75" s="974"/>
      <c r="V75" s="975">
        <v>5224</v>
      </c>
      <c r="W75" s="973"/>
      <c r="X75" s="973"/>
      <c r="Y75" s="973"/>
      <c r="Z75" s="974"/>
      <c r="AA75" s="975">
        <v>49</v>
      </c>
      <c r="AB75" s="973"/>
      <c r="AC75" s="973"/>
      <c r="AD75" s="973"/>
      <c r="AE75" s="974"/>
      <c r="AF75" s="975">
        <v>49</v>
      </c>
      <c r="AG75" s="973"/>
      <c r="AH75" s="973"/>
      <c r="AI75" s="973"/>
      <c r="AJ75" s="974"/>
      <c r="AK75" s="975">
        <v>3719</v>
      </c>
      <c r="AL75" s="973"/>
      <c r="AM75" s="973"/>
      <c r="AN75" s="973"/>
      <c r="AO75" s="974"/>
      <c r="AP75" s="965" t="s">
        <v>553</v>
      </c>
      <c r="AQ75" s="965"/>
      <c r="AR75" s="965"/>
      <c r="AS75" s="965"/>
      <c r="AT75" s="965"/>
      <c r="AU75" s="965" t="s">
        <v>553</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551</v>
      </c>
      <c r="C76" s="969"/>
      <c r="D76" s="969"/>
      <c r="E76" s="969"/>
      <c r="F76" s="969"/>
      <c r="G76" s="969"/>
      <c r="H76" s="969"/>
      <c r="I76" s="969"/>
      <c r="J76" s="969"/>
      <c r="K76" s="969"/>
      <c r="L76" s="969"/>
      <c r="M76" s="969"/>
      <c r="N76" s="969"/>
      <c r="O76" s="969"/>
      <c r="P76" s="970"/>
      <c r="Q76" s="972">
        <v>696752</v>
      </c>
      <c r="R76" s="973"/>
      <c r="S76" s="973"/>
      <c r="T76" s="973"/>
      <c r="U76" s="974"/>
      <c r="V76" s="975">
        <v>677833</v>
      </c>
      <c r="W76" s="973"/>
      <c r="X76" s="973"/>
      <c r="Y76" s="973"/>
      <c r="Z76" s="974"/>
      <c r="AA76" s="975">
        <v>18919</v>
      </c>
      <c r="AB76" s="973"/>
      <c r="AC76" s="973"/>
      <c r="AD76" s="973"/>
      <c r="AE76" s="974"/>
      <c r="AF76" s="975">
        <v>18919</v>
      </c>
      <c r="AG76" s="973"/>
      <c r="AH76" s="973"/>
      <c r="AI76" s="973"/>
      <c r="AJ76" s="974"/>
      <c r="AK76" s="975">
        <v>3742</v>
      </c>
      <c r="AL76" s="973"/>
      <c r="AM76" s="973"/>
      <c r="AN76" s="973"/>
      <c r="AO76" s="974"/>
      <c r="AP76" s="965" t="s">
        <v>553</v>
      </c>
      <c r="AQ76" s="965"/>
      <c r="AR76" s="965"/>
      <c r="AS76" s="965"/>
      <c r="AT76" s="965"/>
      <c r="AU76" s="965" t="s">
        <v>553</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20375</v>
      </c>
      <c r="AG88" s="953"/>
      <c r="AH88" s="953"/>
      <c r="AI88" s="953"/>
      <c r="AJ88" s="953"/>
      <c r="AK88" s="957"/>
      <c r="AL88" s="957"/>
      <c r="AM88" s="957"/>
      <c r="AN88" s="957"/>
      <c r="AO88" s="957"/>
      <c r="AP88" s="953">
        <v>1616</v>
      </c>
      <c r="AQ88" s="953"/>
      <c r="AR88" s="953"/>
      <c r="AS88" s="953"/>
      <c r="AT88" s="953"/>
      <c r="AU88" s="953">
        <v>239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287</v>
      </c>
      <c r="AG109" s="886"/>
      <c r="AH109" s="886"/>
      <c r="AI109" s="886"/>
      <c r="AJ109" s="887"/>
      <c r="AK109" s="888" t="s">
        <v>286</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287</v>
      </c>
      <c r="BW109" s="886"/>
      <c r="BX109" s="886"/>
      <c r="BY109" s="886"/>
      <c r="BZ109" s="887"/>
      <c r="CA109" s="888" t="s">
        <v>286</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287</v>
      </c>
      <c r="DM109" s="886"/>
      <c r="DN109" s="886"/>
      <c r="DO109" s="886"/>
      <c r="DP109" s="887"/>
      <c r="DQ109" s="888" t="s">
        <v>286</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215031</v>
      </c>
      <c r="AB110" s="871"/>
      <c r="AC110" s="871"/>
      <c r="AD110" s="871"/>
      <c r="AE110" s="872"/>
      <c r="AF110" s="873">
        <v>223094</v>
      </c>
      <c r="AG110" s="871"/>
      <c r="AH110" s="871"/>
      <c r="AI110" s="871"/>
      <c r="AJ110" s="872"/>
      <c r="AK110" s="873">
        <v>242354</v>
      </c>
      <c r="AL110" s="871"/>
      <c r="AM110" s="871"/>
      <c r="AN110" s="871"/>
      <c r="AO110" s="872"/>
      <c r="AP110" s="874">
        <v>4.7</v>
      </c>
      <c r="AQ110" s="875"/>
      <c r="AR110" s="875"/>
      <c r="AS110" s="875"/>
      <c r="AT110" s="876"/>
      <c r="AU110" s="918" t="s">
        <v>61</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3182104</v>
      </c>
      <c r="BR110" s="798"/>
      <c r="BS110" s="798"/>
      <c r="BT110" s="798"/>
      <c r="BU110" s="798"/>
      <c r="BV110" s="798">
        <v>3007486</v>
      </c>
      <c r="BW110" s="798"/>
      <c r="BX110" s="798"/>
      <c r="BY110" s="798"/>
      <c r="BZ110" s="798"/>
      <c r="CA110" s="798">
        <v>2812504</v>
      </c>
      <c r="CB110" s="798"/>
      <c r="CC110" s="798"/>
      <c r="CD110" s="798"/>
      <c r="CE110" s="798"/>
      <c r="CF110" s="859">
        <v>54.9</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3317543</v>
      </c>
      <c r="BR112" s="769"/>
      <c r="BS112" s="769"/>
      <c r="BT112" s="769"/>
      <c r="BU112" s="769"/>
      <c r="BV112" s="769">
        <v>3323675</v>
      </c>
      <c r="BW112" s="769"/>
      <c r="BX112" s="769"/>
      <c r="BY112" s="769"/>
      <c r="BZ112" s="769"/>
      <c r="CA112" s="769">
        <v>3304886</v>
      </c>
      <c r="CB112" s="769"/>
      <c r="CC112" s="769"/>
      <c r="CD112" s="769"/>
      <c r="CE112" s="769"/>
      <c r="CF112" s="846">
        <v>64.599999999999994</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228165</v>
      </c>
      <c r="AB113" s="907"/>
      <c r="AC113" s="907"/>
      <c r="AD113" s="907"/>
      <c r="AE113" s="908"/>
      <c r="AF113" s="909">
        <v>243452</v>
      </c>
      <c r="AG113" s="907"/>
      <c r="AH113" s="907"/>
      <c r="AI113" s="907"/>
      <c r="AJ113" s="908"/>
      <c r="AK113" s="909">
        <v>253415</v>
      </c>
      <c r="AL113" s="907"/>
      <c r="AM113" s="907"/>
      <c r="AN113" s="907"/>
      <c r="AO113" s="908"/>
      <c r="AP113" s="910">
        <v>4.9000000000000004</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302700</v>
      </c>
      <c r="BR113" s="769"/>
      <c r="BS113" s="769"/>
      <c r="BT113" s="769"/>
      <c r="BU113" s="769"/>
      <c r="BV113" s="769">
        <v>298020</v>
      </c>
      <c r="BW113" s="769"/>
      <c r="BX113" s="769"/>
      <c r="BY113" s="769"/>
      <c r="BZ113" s="769"/>
      <c r="CA113" s="769">
        <v>280943</v>
      </c>
      <c r="CB113" s="769"/>
      <c r="CC113" s="769"/>
      <c r="CD113" s="769"/>
      <c r="CE113" s="769"/>
      <c r="CF113" s="846">
        <v>5.5</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19234</v>
      </c>
      <c r="AB114" s="782"/>
      <c r="AC114" s="782"/>
      <c r="AD114" s="782"/>
      <c r="AE114" s="783"/>
      <c r="AF114" s="784">
        <v>18519</v>
      </c>
      <c r="AG114" s="782"/>
      <c r="AH114" s="782"/>
      <c r="AI114" s="782"/>
      <c r="AJ114" s="783"/>
      <c r="AK114" s="784">
        <v>33222</v>
      </c>
      <c r="AL114" s="782"/>
      <c r="AM114" s="782"/>
      <c r="AN114" s="782"/>
      <c r="AO114" s="783"/>
      <c r="AP114" s="752">
        <v>0.6</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1623946</v>
      </c>
      <c r="BR114" s="769"/>
      <c r="BS114" s="769"/>
      <c r="BT114" s="769"/>
      <c r="BU114" s="769"/>
      <c r="BV114" s="769">
        <v>1637984</v>
      </c>
      <c r="BW114" s="769"/>
      <c r="BX114" s="769"/>
      <c r="BY114" s="769"/>
      <c r="BZ114" s="769"/>
      <c r="CA114" s="769">
        <v>1618278</v>
      </c>
      <c r="CB114" s="769"/>
      <c r="CC114" s="769"/>
      <c r="CD114" s="769"/>
      <c r="CE114" s="769"/>
      <c r="CF114" s="846">
        <v>31.6</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462430</v>
      </c>
      <c r="AB117" s="893"/>
      <c r="AC117" s="893"/>
      <c r="AD117" s="893"/>
      <c r="AE117" s="894"/>
      <c r="AF117" s="896">
        <v>485065</v>
      </c>
      <c r="AG117" s="893"/>
      <c r="AH117" s="893"/>
      <c r="AI117" s="893"/>
      <c r="AJ117" s="894"/>
      <c r="AK117" s="896">
        <v>528991</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287</v>
      </c>
      <c r="AG118" s="886"/>
      <c r="AH118" s="886"/>
      <c r="AI118" s="886"/>
      <c r="AJ118" s="887"/>
      <c r="AK118" s="888" t="s">
        <v>286</v>
      </c>
      <c r="AL118" s="886"/>
      <c r="AM118" s="886"/>
      <c r="AN118" s="886"/>
      <c r="AO118" s="887"/>
      <c r="AP118" s="889" t="s">
        <v>410</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438</v>
      </c>
      <c r="BP118" s="836"/>
      <c r="BQ118" s="855">
        <v>8426293</v>
      </c>
      <c r="BR118" s="856"/>
      <c r="BS118" s="856"/>
      <c r="BT118" s="856"/>
      <c r="BU118" s="856"/>
      <c r="BV118" s="856">
        <v>8267165</v>
      </c>
      <c r="BW118" s="856"/>
      <c r="BX118" s="856"/>
      <c r="BY118" s="856"/>
      <c r="BZ118" s="856"/>
      <c r="CA118" s="856">
        <v>8016611</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3541447</v>
      </c>
      <c r="BR119" s="798"/>
      <c r="BS119" s="798"/>
      <c r="BT119" s="798"/>
      <c r="BU119" s="798"/>
      <c r="BV119" s="798">
        <v>3523630</v>
      </c>
      <c r="BW119" s="798"/>
      <c r="BX119" s="798"/>
      <c r="BY119" s="798"/>
      <c r="BZ119" s="798"/>
      <c r="CA119" s="798">
        <v>3788530</v>
      </c>
      <c r="CB119" s="798"/>
      <c r="CC119" s="798"/>
      <c r="CD119" s="798"/>
      <c r="CE119" s="798"/>
      <c r="CF119" s="859">
        <v>74</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444</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3317543</v>
      </c>
      <c r="DH120" s="798"/>
      <c r="DI120" s="798"/>
      <c r="DJ120" s="798"/>
      <c r="DK120" s="798"/>
      <c r="DL120" s="798">
        <v>3323675</v>
      </c>
      <c r="DM120" s="798"/>
      <c r="DN120" s="798"/>
      <c r="DO120" s="798"/>
      <c r="DP120" s="798"/>
      <c r="DQ120" s="798">
        <v>3304886</v>
      </c>
      <c r="DR120" s="798"/>
      <c r="DS120" s="798"/>
      <c r="DT120" s="798"/>
      <c r="DU120" s="798"/>
      <c r="DV120" s="799">
        <v>64.599999999999994</v>
      </c>
      <c r="DW120" s="799"/>
      <c r="DX120" s="799"/>
      <c r="DY120" s="799"/>
      <c r="DZ120" s="800"/>
    </row>
    <row r="121" spans="1:130" s="197" customFormat="1" ht="26.25" customHeight="1">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6233285</v>
      </c>
      <c r="BR121" s="856"/>
      <c r="BS121" s="856"/>
      <c r="BT121" s="856"/>
      <c r="BU121" s="856"/>
      <c r="BV121" s="856">
        <v>6008731</v>
      </c>
      <c r="BW121" s="856"/>
      <c r="BX121" s="856"/>
      <c r="BY121" s="856"/>
      <c r="BZ121" s="856"/>
      <c r="CA121" s="856">
        <v>5665857</v>
      </c>
      <c r="CB121" s="856"/>
      <c r="CC121" s="856"/>
      <c r="CD121" s="856"/>
      <c r="CE121" s="856"/>
      <c r="CF121" s="857">
        <v>110.7</v>
      </c>
      <c r="CG121" s="858"/>
      <c r="CH121" s="858"/>
      <c r="CI121" s="858"/>
      <c r="CJ121" s="858"/>
      <c r="CK121" s="849"/>
      <c r="CL121" s="810"/>
      <c r="CM121" s="810"/>
      <c r="CN121" s="810"/>
      <c r="CO121" s="811"/>
      <c r="CP121" s="826" t="s">
        <v>447</v>
      </c>
      <c r="CQ121" s="827"/>
      <c r="CR121" s="827"/>
      <c r="CS121" s="827"/>
      <c r="CT121" s="827"/>
      <c r="CU121" s="827"/>
      <c r="CV121" s="827"/>
      <c r="CW121" s="827"/>
      <c r="CX121" s="827"/>
      <c r="CY121" s="827"/>
      <c r="CZ121" s="827"/>
      <c r="DA121" s="827"/>
      <c r="DB121" s="827"/>
      <c r="DC121" s="827"/>
      <c r="DD121" s="827"/>
      <c r="DE121" s="827"/>
      <c r="DF121" s="828"/>
      <c r="DG121" s="768" t="s">
        <v>448</v>
      </c>
      <c r="DH121" s="769"/>
      <c r="DI121" s="769"/>
      <c r="DJ121" s="769"/>
      <c r="DK121" s="769"/>
      <c r="DL121" s="769" t="s">
        <v>448</v>
      </c>
      <c r="DM121" s="769"/>
      <c r="DN121" s="769"/>
      <c r="DO121" s="769"/>
      <c r="DP121" s="769"/>
      <c r="DQ121" s="769" t="s">
        <v>448</v>
      </c>
      <c r="DR121" s="769"/>
      <c r="DS121" s="769"/>
      <c r="DT121" s="769"/>
      <c r="DU121" s="769"/>
      <c r="DV121" s="821" t="s">
        <v>448</v>
      </c>
      <c r="DW121" s="821"/>
      <c r="DX121" s="821"/>
      <c r="DY121" s="821"/>
      <c r="DZ121" s="822"/>
    </row>
    <row r="122" spans="1:130" s="197" customFormat="1" ht="26.25" customHeight="1">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448</v>
      </c>
      <c r="AB122" s="782"/>
      <c r="AC122" s="782"/>
      <c r="AD122" s="782"/>
      <c r="AE122" s="783"/>
      <c r="AF122" s="784" t="s">
        <v>448</v>
      </c>
      <c r="AG122" s="782"/>
      <c r="AH122" s="782"/>
      <c r="AI122" s="782"/>
      <c r="AJ122" s="783"/>
      <c r="AK122" s="784" t="s">
        <v>448</v>
      </c>
      <c r="AL122" s="782"/>
      <c r="AM122" s="782"/>
      <c r="AN122" s="782"/>
      <c r="AO122" s="783"/>
      <c r="AP122" s="752" t="s">
        <v>448</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449</v>
      </c>
      <c r="BP122" s="836"/>
      <c r="BQ122" s="837">
        <v>9774732</v>
      </c>
      <c r="BR122" s="838"/>
      <c r="BS122" s="838"/>
      <c r="BT122" s="838"/>
      <c r="BU122" s="838"/>
      <c r="BV122" s="838">
        <v>9532361</v>
      </c>
      <c r="BW122" s="838"/>
      <c r="BX122" s="838"/>
      <c r="BY122" s="838"/>
      <c r="BZ122" s="838"/>
      <c r="CA122" s="838">
        <v>9454387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450</v>
      </c>
      <c r="AB123" s="782"/>
      <c r="AC123" s="782"/>
      <c r="AD123" s="782"/>
      <c r="AE123" s="783"/>
      <c r="AF123" s="784" t="s">
        <v>450</v>
      </c>
      <c r="AG123" s="782"/>
      <c r="AH123" s="782"/>
      <c r="AI123" s="782"/>
      <c r="AJ123" s="783"/>
      <c r="AK123" s="784" t="s">
        <v>450</v>
      </c>
      <c r="AL123" s="782"/>
      <c r="AM123" s="782"/>
      <c r="AN123" s="782"/>
      <c r="AO123" s="783"/>
      <c r="AP123" s="752" t="s">
        <v>450</v>
      </c>
      <c r="AQ123" s="753"/>
      <c r="AR123" s="753"/>
      <c r="AS123" s="753"/>
      <c r="AT123" s="754"/>
      <c r="AU123" s="832" t="s">
        <v>451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450</v>
      </c>
      <c r="BR123" s="830"/>
      <c r="BS123" s="830"/>
      <c r="BT123" s="830"/>
      <c r="BU123" s="830"/>
      <c r="BV123" s="830" t="s">
        <v>450</v>
      </c>
      <c r="BW123" s="830"/>
      <c r="BX123" s="830"/>
      <c r="BY123" s="830"/>
      <c r="BZ123" s="830"/>
      <c r="CA123" s="830" t="s">
        <v>450</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453</v>
      </c>
      <c r="CL125" s="808"/>
      <c r="CM125" s="808"/>
      <c r="CN125" s="808"/>
      <c r="CO125" s="809"/>
      <c r="CP125" s="814" t="s">
        <v>454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455</v>
      </c>
      <c r="AY126" s="762"/>
      <c r="AZ126" s="762"/>
      <c r="BA126" s="762"/>
      <c r="BB126" s="762"/>
      <c r="BC126" s="762"/>
      <c r="BD126" s="762"/>
      <c r="BE126" s="763"/>
      <c r="BF126" s="761" t="s">
        <v>456</v>
      </c>
      <c r="BG126" s="762"/>
      <c r="BH126" s="762"/>
      <c r="BI126" s="762"/>
      <c r="BJ126" s="762"/>
      <c r="BK126" s="762"/>
      <c r="BL126" s="763"/>
      <c r="BM126" s="761" t="s">
        <v>457</v>
      </c>
      <c r="BN126" s="762"/>
      <c r="BO126" s="762"/>
      <c r="BP126" s="762"/>
      <c r="BQ126" s="762"/>
      <c r="BR126" s="762"/>
      <c r="BS126" s="763"/>
      <c r="BT126" s="761" t="s">
        <v>458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460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461</v>
      </c>
      <c r="AY127" s="756"/>
      <c r="AZ127" s="756"/>
      <c r="BA127" s="756"/>
      <c r="BB127" s="756"/>
      <c r="BC127" s="756"/>
      <c r="BD127" s="756"/>
      <c r="BE127" s="757"/>
      <c r="BF127" s="758" t="s">
        <v>112</v>
      </c>
      <c r="BG127" s="759"/>
      <c r="BH127" s="759"/>
      <c r="BI127" s="759"/>
      <c r="BJ127" s="759"/>
      <c r="BK127" s="759"/>
      <c r="BL127" s="760"/>
      <c r="BM127" s="758">
        <v>14.64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464</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465</v>
      </c>
      <c r="AY128" s="766"/>
      <c r="AZ128" s="766"/>
      <c r="BA128" s="766"/>
      <c r="BB128" s="766"/>
      <c r="BC128" s="766"/>
      <c r="BD128" s="766"/>
      <c r="BE128" s="767"/>
      <c r="BF128" s="788" t="s">
        <v>112</v>
      </c>
      <c r="BG128" s="789"/>
      <c r="BH128" s="789"/>
      <c r="BI128" s="789"/>
      <c r="BJ128" s="789"/>
      <c r="BK128" s="789"/>
      <c r="BL128" s="790"/>
      <c r="BM128" s="788">
        <v>19.64</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466</v>
      </c>
      <c r="X129" s="779"/>
      <c r="Y129" s="779"/>
      <c r="Z129" s="780"/>
      <c r="AA129" s="781">
        <v>5019192</v>
      </c>
      <c r="AB129" s="782"/>
      <c r="AC129" s="782"/>
      <c r="AD129" s="782"/>
      <c r="AE129" s="783"/>
      <c r="AF129" s="784">
        <v>5048975</v>
      </c>
      <c r="AG129" s="782"/>
      <c r="AH129" s="782"/>
      <c r="AI129" s="782"/>
      <c r="AJ129" s="783"/>
      <c r="AK129" s="784">
        <v>5612898</v>
      </c>
      <c r="AL129" s="782"/>
      <c r="AM129" s="782"/>
      <c r="AN129" s="782"/>
      <c r="AO129" s="783"/>
      <c r="AP129" s="785"/>
      <c r="AQ129" s="786"/>
      <c r="AR129" s="786"/>
      <c r="AS129" s="786"/>
      <c r="AT129" s="787"/>
      <c r="AU129" s="235"/>
      <c r="AV129" s="235"/>
      <c r="AW129" s="235"/>
      <c r="AX129" s="770" t="s">
        <v>467</v>
      </c>
      <c r="AY129" s="766"/>
      <c r="AZ129" s="766"/>
      <c r="BA129" s="766"/>
      <c r="BB129" s="766"/>
      <c r="BC129" s="766"/>
      <c r="BD129" s="766"/>
      <c r="BE129" s="767"/>
      <c r="BF129" s="771">
        <v>0.4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469</v>
      </c>
      <c r="X130" s="779"/>
      <c r="Y130" s="779"/>
      <c r="Z130" s="780"/>
      <c r="AA130" s="781">
        <v>449754</v>
      </c>
      <c r="AB130" s="782"/>
      <c r="AC130" s="782"/>
      <c r="AD130" s="782"/>
      <c r="AE130" s="783"/>
      <c r="AF130" s="784">
        <v>467311</v>
      </c>
      <c r="AG130" s="782"/>
      <c r="AH130" s="782"/>
      <c r="AI130" s="782"/>
      <c r="AJ130" s="783"/>
      <c r="AK130" s="784">
        <v>493167</v>
      </c>
      <c r="AL130" s="782"/>
      <c r="AM130" s="782"/>
      <c r="AN130" s="782"/>
      <c r="AO130" s="783"/>
      <c r="AP130" s="785"/>
      <c r="AQ130" s="786"/>
      <c r="AR130" s="786"/>
      <c r="AS130" s="786"/>
      <c r="AT130" s="787"/>
      <c r="AU130" s="235"/>
      <c r="AV130" s="235"/>
      <c r="AW130" s="235"/>
      <c r="AX130" s="749" t="s">
        <v>470</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471</v>
      </c>
      <c r="X131" s="712"/>
      <c r="Y131" s="712"/>
      <c r="Z131" s="713"/>
      <c r="AA131" s="714">
        <v>4569438</v>
      </c>
      <c r="AB131" s="715"/>
      <c r="AC131" s="715"/>
      <c r="AD131" s="715"/>
      <c r="AE131" s="716"/>
      <c r="AF131" s="717">
        <v>4581664</v>
      </c>
      <c r="AG131" s="715"/>
      <c r="AH131" s="715"/>
      <c r="AI131" s="715"/>
      <c r="AJ131" s="716"/>
      <c r="AK131" s="717">
        <v>5119731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473</v>
      </c>
      <c r="W132" s="735"/>
      <c r="X132" s="735"/>
      <c r="Y132" s="735"/>
      <c r="Z132" s="736"/>
      <c r="AA132" s="737">
        <v>0.277408294</v>
      </c>
      <c r="AB132" s="738"/>
      <c r="AC132" s="738"/>
      <c r="AD132" s="738"/>
      <c r="AE132" s="739"/>
      <c r="AF132" s="740">
        <v>0.387501135</v>
      </c>
      <c r="AG132" s="738"/>
      <c r="AH132" s="738"/>
      <c r="AI132" s="738"/>
      <c r="AJ132" s="739"/>
      <c r="AK132" s="740">
        <v>0.69972426300000001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474</v>
      </c>
      <c r="W133" s="744"/>
      <c r="X133" s="744"/>
      <c r="Y133" s="744"/>
      <c r="Z133" s="745"/>
      <c r="AA133" s="746">
        <v>0.6</v>
      </c>
      <c r="AB133" s="747"/>
      <c r="AC133" s="747"/>
      <c r="AD133" s="747"/>
      <c r="AE133" s="748"/>
      <c r="AF133" s="746">
        <v>0.4</v>
      </c>
      <c r="AG133" s="747"/>
      <c r="AH133" s="747"/>
      <c r="AI133" s="747"/>
      <c r="AJ133" s="748"/>
      <c r="AK133" s="746">
        <v>0.4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K5" zoomScale="70" zoomScaleNormal="85" zoomScaleSheetLayoutView="70" workbookViewId="0">
      <selection activeCell="AC30" sqref="AC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7" t="s">
        <v>477</v>
      </c>
      <c r="L7" s="254"/>
      <c r="M7" s="255" t="s">
        <v>478</v>
      </c>
      <c r="N7" s="256"/>
    </row>
    <row r="8" spans="1:16">
      <c r="A8" s="248"/>
      <c r="B8" s="244"/>
      <c r="C8" s="244"/>
      <c r="D8" s="244"/>
      <c r="E8" s="244"/>
      <c r="F8" s="244"/>
      <c r="G8" s="257"/>
      <c r="H8" s="258"/>
      <c r="I8" s="258"/>
      <c r="J8" s="259"/>
      <c r="K8" s="1118"/>
      <c r="L8" s="260" t="s">
        <v>479</v>
      </c>
      <c r="M8" s="261" t="s">
        <v>480</v>
      </c>
      <c r="N8" s="262" t="s">
        <v>481</v>
      </c>
    </row>
    <row r="9" spans="1:16">
      <c r="A9" s="248"/>
      <c r="B9" s="244"/>
      <c r="C9" s="244"/>
      <c r="D9" s="244"/>
      <c r="E9" s="244"/>
      <c r="F9" s="244"/>
      <c r="G9" s="1131" t="s">
        <v>482</v>
      </c>
      <c r="H9" s="1132"/>
      <c r="I9" s="1132"/>
      <c r="J9" s="1133"/>
      <c r="K9" s="263">
        <v>1389122</v>
      </c>
      <c r="L9" s="264">
        <v>60626</v>
      </c>
      <c r="M9" s="265">
        <v>59173</v>
      </c>
      <c r="N9" s="266">
        <v>2.5</v>
      </c>
    </row>
    <row r="10" spans="1:16">
      <c r="A10" s="248"/>
      <c r="B10" s="244"/>
      <c r="C10" s="244"/>
      <c r="D10" s="244"/>
      <c r="E10" s="244"/>
      <c r="F10" s="244"/>
      <c r="G10" s="1131" t="s">
        <v>483</v>
      </c>
      <c r="H10" s="1132"/>
      <c r="I10" s="1132"/>
      <c r="J10" s="1133"/>
      <c r="K10" s="267">
        <v>163756</v>
      </c>
      <c r="L10" s="268">
        <v>7147</v>
      </c>
      <c r="M10" s="269">
        <v>7215</v>
      </c>
      <c r="N10" s="270">
        <v>-0.9</v>
      </c>
    </row>
    <row r="11" spans="1:16" ht="13.5" customHeight="1">
      <c r="A11" s="248"/>
      <c r="B11" s="244"/>
      <c r="C11" s="244"/>
      <c r="D11" s="244"/>
      <c r="E11" s="244"/>
      <c r="F11" s="244"/>
      <c r="G11" s="1131" t="s">
        <v>484</v>
      </c>
      <c r="H11" s="1132"/>
      <c r="I11" s="1132"/>
      <c r="J11" s="1133"/>
      <c r="K11" s="267">
        <v>306792</v>
      </c>
      <c r="L11" s="268">
        <v>13389</v>
      </c>
      <c r="M11" s="269">
        <v>10616</v>
      </c>
      <c r="N11" s="270">
        <v>26.1</v>
      </c>
    </row>
    <row r="12" spans="1:16" ht="13.5" customHeight="1">
      <c r="A12" s="248"/>
      <c r="B12" s="244"/>
      <c r="C12" s="244"/>
      <c r="D12" s="244"/>
      <c r="E12" s="244"/>
      <c r="F12" s="244"/>
      <c r="G12" s="1131" t="s">
        <v>485</v>
      </c>
      <c r="H12" s="1132"/>
      <c r="I12" s="1132"/>
      <c r="J12" s="1133"/>
      <c r="K12" s="267">
        <v>5226</v>
      </c>
      <c r="L12" s="268">
        <v>228</v>
      </c>
      <c r="M12" s="269">
        <v>706</v>
      </c>
      <c r="N12" s="270">
        <v>-67.7</v>
      </c>
    </row>
    <row r="13" spans="1:16" ht="13.5" customHeight="1">
      <c r="A13" s="248"/>
      <c r="B13" s="244"/>
      <c r="C13" s="244"/>
      <c r="D13" s="244"/>
      <c r="E13" s="244"/>
      <c r="F13" s="244"/>
      <c r="G13" s="1131" t="s">
        <v>486</v>
      </c>
      <c r="H13" s="1132"/>
      <c r="I13" s="1132"/>
      <c r="J13" s="1133"/>
      <c r="K13" s="267" t="s">
        <v>487</v>
      </c>
      <c r="L13" s="268" t="s">
        <v>487</v>
      </c>
      <c r="M13" s="269" t="s">
        <v>487</v>
      </c>
      <c r="N13" s="270" t="s">
        <v>487</v>
      </c>
    </row>
    <row r="14" spans="1:16" ht="13.5" customHeight="1">
      <c r="A14" s="248"/>
      <c r="B14" s="244"/>
      <c r="C14" s="244"/>
      <c r="D14" s="244"/>
      <c r="E14" s="244"/>
      <c r="F14" s="244"/>
      <c r="G14" s="1131" t="s">
        <v>488</v>
      </c>
      <c r="H14" s="1132"/>
      <c r="I14" s="1132"/>
      <c r="J14" s="1133"/>
      <c r="K14" s="267">
        <v>84031</v>
      </c>
      <c r="L14" s="268">
        <v>3667</v>
      </c>
      <c r="M14" s="269">
        <v>3081</v>
      </c>
      <c r="N14" s="270">
        <v>19</v>
      </c>
    </row>
    <row r="15" spans="1:16" ht="13.5" customHeight="1">
      <c r="A15" s="248"/>
      <c r="B15" s="244"/>
      <c r="C15" s="244"/>
      <c r="D15" s="244"/>
      <c r="E15" s="244"/>
      <c r="F15" s="244"/>
      <c r="G15" s="1131" t="s">
        <v>489</v>
      </c>
      <c r="H15" s="1132"/>
      <c r="I15" s="1132"/>
      <c r="J15" s="1133"/>
      <c r="K15" s="267">
        <v>16795</v>
      </c>
      <c r="L15" s="268">
        <v>733</v>
      </c>
      <c r="M15" s="269">
        <v>1676</v>
      </c>
      <c r="N15" s="270">
        <v>-56.3</v>
      </c>
    </row>
    <row r="16" spans="1:16">
      <c r="A16" s="248"/>
      <c r="B16" s="244"/>
      <c r="C16" s="244"/>
      <c r="D16" s="244"/>
      <c r="E16" s="244"/>
      <c r="F16" s="244"/>
      <c r="G16" s="1134" t="s">
        <v>490</v>
      </c>
      <c r="H16" s="1135"/>
      <c r="I16" s="1135"/>
      <c r="J16" s="1136"/>
      <c r="K16" s="268">
        <v>-103257</v>
      </c>
      <c r="L16" s="268">
        <v>-4506</v>
      </c>
      <c r="M16" s="269">
        <v>-6602</v>
      </c>
      <c r="N16" s="270">
        <v>-31.7</v>
      </c>
    </row>
    <row r="17" spans="1:16">
      <c r="A17" s="248"/>
      <c r="B17" s="244"/>
      <c r="C17" s="244"/>
      <c r="D17" s="244"/>
      <c r="E17" s="244"/>
      <c r="F17" s="244"/>
      <c r="G17" s="1134" t="s">
        <v>171</v>
      </c>
      <c r="H17" s="1135"/>
      <c r="I17" s="1135"/>
      <c r="J17" s="1136"/>
      <c r="K17" s="268">
        <v>1862465</v>
      </c>
      <c r="L17" s="268">
        <v>81284</v>
      </c>
      <c r="M17" s="269">
        <v>75864</v>
      </c>
      <c r="N17" s="270">
        <v>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28" t="s">
        <v>495</v>
      </c>
      <c r="H21" s="1129"/>
      <c r="I21" s="1129"/>
      <c r="J21" s="1130"/>
      <c r="K21" s="280">
        <v>7.16</v>
      </c>
      <c r="L21" s="281">
        <v>7.34</v>
      </c>
      <c r="M21" s="282">
        <v>-0.18</v>
      </c>
      <c r="N21" s="249"/>
      <c r="O21" s="283"/>
      <c r="P21" s="279"/>
    </row>
    <row r="22" spans="1:16" s="284" customFormat="1">
      <c r="A22" s="279"/>
      <c r="B22" s="249"/>
      <c r="C22" s="249"/>
      <c r="D22" s="249"/>
      <c r="E22" s="249"/>
      <c r="F22" s="249"/>
      <c r="G22" s="1128" t="s">
        <v>496</v>
      </c>
      <c r="H22" s="1129"/>
      <c r="I22" s="1129"/>
      <c r="J22" s="1130"/>
      <c r="K22" s="285">
        <v>95.2</v>
      </c>
      <c r="L22" s="286">
        <v>96.1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477</v>
      </c>
      <c r="L30" s="254"/>
      <c r="M30" s="255" t="s">
        <v>478</v>
      </c>
      <c r="N30" s="256"/>
    </row>
    <row r="31" spans="1:16">
      <c r="A31" s="248"/>
      <c r="B31" s="244"/>
      <c r="C31" s="244"/>
      <c r="D31" s="244"/>
      <c r="E31" s="244"/>
      <c r="F31" s="244"/>
      <c r="G31" s="257"/>
      <c r="H31" s="258"/>
      <c r="I31" s="258"/>
      <c r="J31" s="259"/>
      <c r="K31" s="1118"/>
      <c r="L31" s="260" t="s">
        <v>479</v>
      </c>
      <c r="M31" s="261" t="s">
        <v>480</v>
      </c>
      <c r="N31" s="262" t="s">
        <v>481</v>
      </c>
    </row>
    <row r="32" spans="1:16" ht="27" customHeight="1">
      <c r="A32" s="248"/>
      <c r="B32" s="244"/>
      <c r="C32" s="244"/>
      <c r="D32" s="244"/>
      <c r="E32" s="244"/>
      <c r="F32" s="244"/>
      <c r="G32" s="1119" t="s">
        <v>500</v>
      </c>
      <c r="H32" s="1120"/>
      <c r="I32" s="1120"/>
      <c r="J32" s="1121"/>
      <c r="K32" s="294">
        <v>242354</v>
      </c>
      <c r="L32" s="294">
        <v>10577</v>
      </c>
      <c r="M32" s="295">
        <v>35137</v>
      </c>
      <c r="N32" s="296">
        <v>-69.900000000000006</v>
      </c>
    </row>
    <row r="33" spans="1:16" ht="13.5" customHeight="1">
      <c r="A33" s="248"/>
      <c r="B33" s="244"/>
      <c r="C33" s="244"/>
      <c r="D33" s="244"/>
      <c r="E33" s="244"/>
      <c r="F33" s="244"/>
      <c r="G33" s="1119" t="s">
        <v>501</v>
      </c>
      <c r="H33" s="1120"/>
      <c r="I33" s="1120"/>
      <c r="J33" s="1121"/>
      <c r="K33" s="294" t="s">
        <v>487</v>
      </c>
      <c r="L33" s="294" t="s">
        <v>487</v>
      </c>
      <c r="M33" s="295" t="s">
        <v>487</v>
      </c>
      <c r="N33" s="296" t="s">
        <v>487</v>
      </c>
    </row>
    <row r="34" spans="1:16" ht="27" customHeight="1">
      <c r="A34" s="248"/>
      <c r="B34" s="244"/>
      <c r="C34" s="244"/>
      <c r="D34" s="244"/>
      <c r="E34" s="244"/>
      <c r="F34" s="244"/>
      <c r="G34" s="1119" t="s">
        <v>502</v>
      </c>
      <c r="H34" s="1120"/>
      <c r="I34" s="1120"/>
      <c r="J34" s="1121"/>
      <c r="K34" s="294" t="s">
        <v>487</v>
      </c>
      <c r="L34" s="294" t="s">
        <v>487</v>
      </c>
      <c r="M34" s="295">
        <v>6</v>
      </c>
      <c r="N34" s="296" t="s">
        <v>487</v>
      </c>
    </row>
    <row r="35" spans="1:16" ht="27" customHeight="1">
      <c r="A35" s="248"/>
      <c r="B35" s="244"/>
      <c r="C35" s="244"/>
      <c r="D35" s="244"/>
      <c r="E35" s="244"/>
      <c r="F35" s="244"/>
      <c r="G35" s="1119" t="s">
        <v>503</v>
      </c>
      <c r="H35" s="1120"/>
      <c r="I35" s="1120"/>
      <c r="J35" s="1121"/>
      <c r="K35" s="294">
        <v>253415</v>
      </c>
      <c r="L35" s="294">
        <v>11060</v>
      </c>
      <c r="M35" s="295">
        <v>15256</v>
      </c>
      <c r="N35" s="296">
        <v>-27.5</v>
      </c>
    </row>
    <row r="36" spans="1:16" ht="27" customHeight="1">
      <c r="A36" s="248"/>
      <c r="B36" s="244"/>
      <c r="C36" s="244"/>
      <c r="D36" s="244"/>
      <c r="E36" s="244"/>
      <c r="F36" s="244"/>
      <c r="G36" s="1119" t="s">
        <v>504</v>
      </c>
      <c r="H36" s="1120"/>
      <c r="I36" s="1120"/>
      <c r="J36" s="1121"/>
      <c r="K36" s="294">
        <v>33222</v>
      </c>
      <c r="L36" s="294">
        <v>1450</v>
      </c>
      <c r="M36" s="295">
        <v>3492</v>
      </c>
      <c r="N36" s="296">
        <v>-58.5</v>
      </c>
    </row>
    <row r="37" spans="1:16" ht="13.5" customHeight="1">
      <c r="A37" s="248"/>
      <c r="B37" s="244"/>
      <c r="C37" s="244"/>
      <c r="D37" s="244"/>
      <c r="E37" s="244"/>
      <c r="F37" s="244"/>
      <c r="G37" s="1119" t="s">
        <v>505</v>
      </c>
      <c r="H37" s="1120"/>
      <c r="I37" s="1120"/>
      <c r="J37" s="1121"/>
      <c r="K37" s="294" t="s">
        <v>487</v>
      </c>
      <c r="L37" s="294" t="s">
        <v>487</v>
      </c>
      <c r="M37" s="295">
        <v>1810</v>
      </c>
      <c r="N37" s="296" t="s">
        <v>487</v>
      </c>
    </row>
    <row r="38" spans="1:16" ht="27" customHeight="1">
      <c r="A38" s="248"/>
      <c r="B38" s="244"/>
      <c r="C38" s="244"/>
      <c r="D38" s="244"/>
      <c r="E38" s="244"/>
      <c r="F38" s="244"/>
      <c r="G38" s="1122" t="s">
        <v>506</v>
      </c>
      <c r="H38" s="1123"/>
      <c r="I38" s="1123"/>
      <c r="J38" s="1124"/>
      <c r="K38" s="297" t="s">
        <v>487</v>
      </c>
      <c r="L38" s="297" t="s">
        <v>487</v>
      </c>
      <c r="M38" s="298">
        <v>3</v>
      </c>
      <c r="N38" s="299" t="s">
        <v>487</v>
      </c>
      <c r="O38" s="293"/>
    </row>
    <row r="39" spans="1:16">
      <c r="A39" s="248"/>
      <c r="B39" s="244"/>
      <c r="C39" s="244"/>
      <c r="D39" s="244"/>
      <c r="E39" s="244"/>
      <c r="F39" s="244"/>
      <c r="G39" s="1122" t="s">
        <v>507</v>
      </c>
      <c r="H39" s="1123"/>
      <c r="I39" s="1123"/>
      <c r="J39" s="1124"/>
      <c r="K39" s="300" t="s">
        <v>487</v>
      </c>
      <c r="L39" s="300" t="s">
        <v>487</v>
      </c>
      <c r="M39" s="301">
        <v>-3198</v>
      </c>
      <c r="N39" s="302" t="s">
        <v>487</v>
      </c>
      <c r="O39" s="293"/>
    </row>
    <row r="40" spans="1:16" ht="27" customHeight="1">
      <c r="A40" s="248"/>
      <c r="B40" s="244"/>
      <c r="C40" s="244"/>
      <c r="D40" s="244"/>
      <c r="E40" s="244"/>
      <c r="F40" s="244"/>
      <c r="G40" s="1119" t="s">
        <v>508</v>
      </c>
      <c r="H40" s="1120"/>
      <c r="I40" s="1120"/>
      <c r="J40" s="1121"/>
      <c r="K40" s="300">
        <v>-493167</v>
      </c>
      <c r="L40" s="300">
        <v>-21523</v>
      </c>
      <c r="M40" s="301">
        <v>-35133</v>
      </c>
      <c r="N40" s="302">
        <v>-38.700000000000003</v>
      </c>
      <c r="O40" s="293"/>
    </row>
    <row r="41" spans="1:16">
      <c r="A41" s="248"/>
      <c r="B41" s="244"/>
      <c r="C41" s="244"/>
      <c r="D41" s="244"/>
      <c r="E41" s="244"/>
      <c r="F41" s="244"/>
      <c r="G41" s="1125" t="s">
        <v>281</v>
      </c>
      <c r="H41" s="1126"/>
      <c r="I41" s="1126"/>
      <c r="J41" s="1127"/>
      <c r="K41" s="294">
        <v>35824</v>
      </c>
      <c r="L41" s="300">
        <v>1563</v>
      </c>
      <c r="M41" s="301">
        <v>17373</v>
      </c>
      <c r="N41" s="302">
        <v>-91</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2" t="s">
        <v>477</v>
      </c>
      <c r="J49" s="1114" t="s">
        <v>512</v>
      </c>
      <c r="K49" s="1115"/>
      <c r="L49" s="1115"/>
      <c r="M49" s="1115"/>
      <c r="N49" s="1116"/>
    </row>
    <row r="50" spans="1:14">
      <c r="A50" s="248"/>
      <c r="B50" s="244"/>
      <c r="C50" s="244"/>
      <c r="D50" s="244"/>
      <c r="E50" s="244"/>
      <c r="F50" s="244"/>
      <c r="G50" s="312"/>
      <c r="H50" s="313"/>
      <c r="I50" s="1113"/>
      <c r="J50" s="314" t="s">
        <v>513</v>
      </c>
      <c r="K50" s="315" t="s">
        <v>514</v>
      </c>
      <c r="L50" s="316" t="s">
        <v>515</v>
      </c>
      <c r="M50" s="317" t="s">
        <v>516</v>
      </c>
      <c r="N50" s="318" t="s">
        <v>517</v>
      </c>
    </row>
    <row r="51" spans="1:14">
      <c r="A51" s="248"/>
      <c r="B51" s="244"/>
      <c r="C51" s="244"/>
      <c r="D51" s="244"/>
      <c r="E51" s="244"/>
      <c r="F51" s="244"/>
      <c r="G51" s="310" t="s">
        <v>518</v>
      </c>
      <c r="H51" s="311"/>
      <c r="I51" s="319">
        <v>2149982</v>
      </c>
      <c r="J51" s="320">
        <v>97249</v>
      </c>
      <c r="K51" s="321">
        <v>47.2</v>
      </c>
      <c r="L51" s="322">
        <v>55958</v>
      </c>
      <c r="M51" s="323">
        <v>7</v>
      </c>
      <c r="N51" s="324">
        <v>40.200000000000003</v>
      </c>
    </row>
    <row r="52" spans="1:14">
      <c r="A52" s="248"/>
      <c r="B52" s="244"/>
      <c r="C52" s="244"/>
      <c r="D52" s="244"/>
      <c r="E52" s="244"/>
      <c r="F52" s="244"/>
      <c r="G52" s="325"/>
      <c r="H52" s="326" t="s">
        <v>519</v>
      </c>
      <c r="I52" s="327">
        <v>1247795</v>
      </c>
      <c r="J52" s="328">
        <v>56441</v>
      </c>
      <c r="K52" s="329">
        <v>-10.5</v>
      </c>
      <c r="L52" s="330">
        <v>35126</v>
      </c>
      <c r="M52" s="331">
        <v>4</v>
      </c>
      <c r="N52" s="332">
        <v>-14.5</v>
      </c>
    </row>
    <row r="53" spans="1:14">
      <c r="A53" s="248"/>
      <c r="B53" s="244"/>
      <c r="C53" s="244"/>
      <c r="D53" s="244"/>
      <c r="E53" s="244"/>
      <c r="F53" s="244"/>
      <c r="G53" s="310" t="s">
        <v>520</v>
      </c>
      <c r="H53" s="311"/>
      <c r="I53" s="319">
        <v>998589</v>
      </c>
      <c r="J53" s="320">
        <v>45132</v>
      </c>
      <c r="K53" s="321">
        <v>-53.6</v>
      </c>
      <c r="L53" s="322">
        <v>59338</v>
      </c>
      <c r="M53" s="323">
        <v>6</v>
      </c>
      <c r="N53" s="324">
        <v>-59.6</v>
      </c>
    </row>
    <row r="54" spans="1:14">
      <c r="A54" s="248"/>
      <c r="B54" s="244"/>
      <c r="C54" s="244"/>
      <c r="D54" s="244"/>
      <c r="E54" s="244"/>
      <c r="F54" s="244"/>
      <c r="G54" s="325"/>
      <c r="H54" s="326" t="s">
        <v>519</v>
      </c>
      <c r="I54" s="327">
        <v>871618</v>
      </c>
      <c r="J54" s="328">
        <v>39393</v>
      </c>
      <c r="K54" s="329">
        <v>-30.2</v>
      </c>
      <c r="L54" s="330">
        <v>34073</v>
      </c>
      <c r="M54" s="331">
        <v>-3</v>
      </c>
      <c r="N54" s="332">
        <v>-27.2</v>
      </c>
    </row>
    <row r="55" spans="1:14">
      <c r="A55" s="248"/>
      <c r="B55" s="244"/>
      <c r="C55" s="244"/>
      <c r="D55" s="244"/>
      <c r="E55" s="244"/>
      <c r="F55" s="244"/>
      <c r="G55" s="310" t="s">
        <v>521</v>
      </c>
      <c r="H55" s="311"/>
      <c r="I55" s="319">
        <v>2558340</v>
      </c>
      <c r="J55" s="320">
        <v>115090</v>
      </c>
      <c r="K55" s="321">
        <v>155</v>
      </c>
      <c r="L55" s="322">
        <v>51262</v>
      </c>
      <c r="M55" s="323">
        <v>-13.6</v>
      </c>
      <c r="N55" s="324">
        <v>168.6</v>
      </c>
    </row>
    <row r="56" spans="1:14">
      <c r="A56" s="248"/>
      <c r="B56" s="244"/>
      <c r="C56" s="244"/>
      <c r="D56" s="244"/>
      <c r="E56" s="244"/>
      <c r="F56" s="244"/>
      <c r="G56" s="325"/>
      <c r="H56" s="326" t="s">
        <v>519</v>
      </c>
      <c r="I56" s="327">
        <v>1443910</v>
      </c>
      <c r="J56" s="328">
        <v>64956</v>
      </c>
      <c r="K56" s="329">
        <v>64.900000000000006</v>
      </c>
      <c r="L56" s="330">
        <v>25630</v>
      </c>
      <c r="M56" s="331">
        <v>-24.8</v>
      </c>
      <c r="N56" s="332">
        <v>89.7</v>
      </c>
    </row>
    <row r="57" spans="1:14">
      <c r="A57" s="248"/>
      <c r="B57" s="244"/>
      <c r="C57" s="244"/>
      <c r="D57" s="244"/>
      <c r="E57" s="244"/>
      <c r="F57" s="244"/>
      <c r="G57" s="310" t="s">
        <v>522</v>
      </c>
      <c r="H57" s="311"/>
      <c r="I57" s="319">
        <v>888302</v>
      </c>
      <c r="J57" s="320">
        <v>38942</v>
      </c>
      <c r="K57" s="321">
        <v>-66.2</v>
      </c>
      <c r="L57" s="322">
        <v>48407</v>
      </c>
      <c r="M57" s="323">
        <v>-5.6</v>
      </c>
      <c r="N57" s="324">
        <v>-60.6</v>
      </c>
    </row>
    <row r="58" spans="1:14">
      <c r="A58" s="248"/>
      <c r="B58" s="244"/>
      <c r="C58" s="244"/>
      <c r="D58" s="244"/>
      <c r="E58" s="244"/>
      <c r="F58" s="244"/>
      <c r="G58" s="325"/>
      <c r="H58" s="326" t="s">
        <v>519</v>
      </c>
      <c r="I58" s="327">
        <v>667881</v>
      </c>
      <c r="J58" s="328">
        <v>29279</v>
      </c>
      <c r="K58" s="329">
        <v>-54.9</v>
      </c>
      <c r="L58" s="330">
        <v>23914</v>
      </c>
      <c r="M58" s="331">
        <v>-6.7</v>
      </c>
      <c r="N58" s="332">
        <v>-48.2</v>
      </c>
    </row>
    <row r="59" spans="1:14">
      <c r="A59" s="248"/>
      <c r="B59" s="244"/>
      <c r="C59" s="244"/>
      <c r="D59" s="244"/>
      <c r="E59" s="244"/>
      <c r="F59" s="244"/>
      <c r="G59" s="310" t="s">
        <v>523</v>
      </c>
      <c r="H59" s="311"/>
      <c r="I59" s="319">
        <v>1076035</v>
      </c>
      <c r="J59" s="320">
        <v>46962</v>
      </c>
      <c r="K59" s="321">
        <v>20.6</v>
      </c>
      <c r="L59" s="322">
        <v>69477</v>
      </c>
      <c r="M59" s="323">
        <v>43.5</v>
      </c>
      <c r="N59" s="324">
        <v>-22.9</v>
      </c>
    </row>
    <row r="60" spans="1:14">
      <c r="A60" s="248"/>
      <c r="B60" s="244"/>
      <c r="C60" s="244"/>
      <c r="D60" s="244"/>
      <c r="E60" s="244"/>
      <c r="F60" s="244"/>
      <c r="G60" s="325"/>
      <c r="H60" s="326" t="s">
        <v>519</v>
      </c>
      <c r="I60" s="333">
        <v>882622</v>
      </c>
      <c r="J60" s="328">
        <v>38521</v>
      </c>
      <c r="K60" s="329">
        <v>31.6</v>
      </c>
      <c r="L60" s="330">
        <v>31528</v>
      </c>
      <c r="M60" s="331">
        <v>31.8</v>
      </c>
      <c r="N60" s="332">
        <v>-0.2</v>
      </c>
    </row>
    <row r="61" spans="1:14">
      <c r="A61" s="248"/>
      <c r="B61" s="244"/>
      <c r="C61" s="244"/>
      <c r="D61" s="244"/>
      <c r="E61" s="244"/>
      <c r="F61" s="244"/>
      <c r="G61" s="310" t="s">
        <v>524</v>
      </c>
      <c r="H61" s="334"/>
      <c r="I61" s="335">
        <v>1534250</v>
      </c>
      <c r="J61" s="336">
        <v>68675</v>
      </c>
      <c r="K61" s="337">
        <v>20.6</v>
      </c>
      <c r="L61" s="338">
        <v>56888</v>
      </c>
      <c r="M61" s="339">
        <v>7.5</v>
      </c>
      <c r="N61" s="324">
        <v>13.1</v>
      </c>
    </row>
    <row r="62" spans="1:14">
      <c r="A62" s="248"/>
      <c r="B62" s="244"/>
      <c r="C62" s="244"/>
      <c r="D62" s="244"/>
      <c r="E62" s="244"/>
      <c r="F62" s="244"/>
      <c r="G62" s="325"/>
      <c r="H62" s="326" t="s">
        <v>519</v>
      </c>
      <c r="I62" s="327">
        <v>1022765</v>
      </c>
      <c r="J62" s="328">
        <v>45718</v>
      </c>
      <c r="K62" s="329">
        <v>0.2</v>
      </c>
      <c r="L62" s="330">
        <v>30054</v>
      </c>
      <c r="M62" s="331">
        <v>0.3</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I48" sqref="I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7" t="s">
        <v>3</v>
      </c>
      <c r="D47" s="1137"/>
      <c r="E47" s="1138"/>
      <c r="F47" s="11">
        <v>31.47</v>
      </c>
      <c r="G47" s="12">
        <v>43.9</v>
      </c>
      <c r="H47" s="12">
        <v>42.64</v>
      </c>
      <c r="I47" s="12">
        <v>44.29</v>
      </c>
      <c r="J47" s="13">
        <v>41.7</v>
      </c>
    </row>
    <row r="48" spans="2:10" ht="57.75" customHeight="1">
      <c r="B48" s="14"/>
      <c r="C48" s="1139" t="s">
        <v>4</v>
      </c>
      <c r="D48" s="1139"/>
      <c r="E48" s="1140"/>
      <c r="F48" s="15">
        <v>6.29</v>
      </c>
      <c r="G48" s="16">
        <v>3.66</v>
      </c>
      <c r="H48" s="16">
        <v>3.87</v>
      </c>
      <c r="I48" s="16">
        <v>5.38</v>
      </c>
      <c r="J48" s="17">
        <v>3.73</v>
      </c>
    </row>
    <row r="49" spans="2:10" ht="57.75" customHeight="1" thickBot="1">
      <c r="B49" s="18"/>
      <c r="C49" s="1141" t="s">
        <v>5</v>
      </c>
      <c r="D49" s="1141"/>
      <c r="E49" s="1142"/>
      <c r="F49" s="19" t="s">
        <v>531</v>
      </c>
      <c r="G49" s="20">
        <v>0.99</v>
      </c>
      <c r="H49" s="20" t="s">
        <v>532</v>
      </c>
      <c r="I49" s="20">
        <v>3.44</v>
      </c>
      <c r="J49" s="21">
        <v>0.75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0" zoomScaleNormal="70" zoomScaleSheetLayoutView="100" workbookViewId="0">
      <selection activeCell="I33" sqref="I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9" t="s">
        <v>533</v>
      </c>
      <c r="D34" s="1149"/>
      <c r="E34" s="1150"/>
      <c r="F34" s="32">
        <v>6.19</v>
      </c>
      <c r="G34" s="33">
        <v>3.54</v>
      </c>
      <c r="H34" s="33">
        <v>3.77</v>
      </c>
      <c r="I34" s="33">
        <v>5.29</v>
      </c>
      <c r="J34" s="34">
        <v>3.46</v>
      </c>
      <c r="K34" s="22"/>
      <c r="L34" s="22"/>
      <c r="M34" s="22"/>
      <c r="N34" s="22"/>
      <c r="O34" s="22"/>
      <c r="P34" s="22"/>
    </row>
    <row r="35" spans="1:16" ht="39" customHeight="1">
      <c r="A35" s="22"/>
      <c r="B35" s="35"/>
      <c r="C35" s="1143" t="s">
        <v>534</v>
      </c>
      <c r="D35" s="1144"/>
      <c r="E35" s="1145"/>
      <c r="F35" s="36">
        <v>1.57</v>
      </c>
      <c r="G35" s="37">
        <v>2.67</v>
      </c>
      <c r="H35" s="37">
        <v>2.0099999999999998</v>
      </c>
      <c r="I35" s="37">
        <v>2.76</v>
      </c>
      <c r="J35" s="38">
        <v>1.28</v>
      </c>
      <c r="K35" s="22"/>
      <c r="L35" s="22"/>
      <c r="M35" s="22"/>
      <c r="N35" s="22"/>
      <c r="O35" s="22"/>
      <c r="P35" s="22"/>
    </row>
    <row r="36" spans="1:16" ht="39" customHeight="1">
      <c r="A36" s="22"/>
      <c r="B36" s="35"/>
      <c r="C36" s="1143" t="s">
        <v>535</v>
      </c>
      <c r="D36" s="1144"/>
      <c r="E36" s="1145"/>
      <c r="F36" s="36">
        <v>0.61</v>
      </c>
      <c r="G36" s="37">
        <v>0.51</v>
      </c>
      <c r="H36" s="37">
        <v>0.05</v>
      </c>
      <c r="I36" s="37">
        <v>0.87</v>
      </c>
      <c r="J36" s="38">
        <v>0.76</v>
      </c>
      <c r="K36" s="22"/>
      <c r="L36" s="22"/>
      <c r="M36" s="22"/>
      <c r="N36" s="22"/>
      <c r="O36" s="22"/>
      <c r="P36" s="22"/>
    </row>
    <row r="37" spans="1:16" ht="39" customHeight="1">
      <c r="A37" s="22"/>
      <c r="B37" s="35"/>
      <c r="C37" s="1143" t="s">
        <v>536</v>
      </c>
      <c r="D37" s="1144"/>
      <c r="E37" s="1145"/>
      <c r="F37" s="36">
        <v>0.09</v>
      </c>
      <c r="G37" s="37">
        <v>0.1</v>
      </c>
      <c r="H37" s="37">
        <v>0.1</v>
      </c>
      <c r="I37" s="37">
        <v>0.09</v>
      </c>
      <c r="J37" s="38">
        <v>0.17</v>
      </c>
      <c r="K37" s="22"/>
      <c r="L37" s="22"/>
      <c r="M37" s="22"/>
      <c r="N37" s="22"/>
      <c r="O37" s="22"/>
      <c r="P37" s="22"/>
    </row>
    <row r="38" spans="1:16" ht="39" customHeight="1">
      <c r="A38" s="22"/>
      <c r="B38" s="35"/>
      <c r="C38" s="1143" t="s">
        <v>537</v>
      </c>
      <c r="D38" s="1144"/>
      <c r="E38" s="1145"/>
      <c r="F38" s="36">
        <v>0.04</v>
      </c>
      <c r="G38" s="37">
        <v>0.01</v>
      </c>
      <c r="H38" s="37">
        <v>0.01</v>
      </c>
      <c r="I38" s="37">
        <v>0.01</v>
      </c>
      <c r="J38" s="38">
        <v>0.01</v>
      </c>
      <c r="K38" s="22"/>
      <c r="L38" s="22"/>
      <c r="M38" s="22"/>
      <c r="N38" s="22"/>
      <c r="O38" s="22"/>
      <c r="P38" s="22"/>
    </row>
    <row r="39" spans="1:16" ht="39" customHeight="1">
      <c r="A39" s="22"/>
      <c r="B39" s="35"/>
      <c r="C39" s="1143" t="s">
        <v>538</v>
      </c>
      <c r="D39" s="1144"/>
      <c r="E39" s="1145"/>
      <c r="F39" s="36">
        <v>0.01</v>
      </c>
      <c r="G39" s="37">
        <v>0.01</v>
      </c>
      <c r="H39" s="37">
        <v>0</v>
      </c>
      <c r="I39" s="37">
        <v>0</v>
      </c>
      <c r="J39" s="38">
        <v>0</v>
      </c>
      <c r="K39" s="22"/>
      <c r="L39" s="22"/>
      <c r="M39" s="22"/>
      <c r="N39" s="22"/>
      <c r="O39" s="22"/>
      <c r="P39" s="22"/>
    </row>
    <row r="40" spans="1:16" ht="39" customHeight="1">
      <c r="A40" s="22"/>
      <c r="B40" s="35"/>
      <c r="C40" s="1143" t="s">
        <v>539</v>
      </c>
      <c r="D40" s="1144"/>
      <c r="E40" s="1145"/>
      <c r="F40" s="36">
        <v>0</v>
      </c>
      <c r="G40" s="37">
        <v>0</v>
      </c>
      <c r="H40" s="37">
        <v>0</v>
      </c>
      <c r="I40" s="37">
        <v>0</v>
      </c>
      <c r="J40" s="38">
        <v>0</v>
      </c>
      <c r="K40" s="22"/>
      <c r="L40" s="22"/>
      <c r="M40" s="22"/>
      <c r="N40" s="22"/>
      <c r="O40" s="22"/>
      <c r="P40" s="22"/>
    </row>
    <row r="41" spans="1:16" ht="39" customHeight="1">
      <c r="A41" s="22"/>
      <c r="B41" s="35"/>
      <c r="C41" s="1143" t="s">
        <v>540</v>
      </c>
      <c r="D41" s="1144"/>
      <c r="E41" s="1145"/>
      <c r="F41" s="36">
        <v>0</v>
      </c>
      <c r="G41" s="37">
        <v>0</v>
      </c>
      <c r="H41" s="37">
        <v>0.31</v>
      </c>
      <c r="I41" s="37">
        <v>0</v>
      </c>
      <c r="J41" s="38">
        <v>0</v>
      </c>
      <c r="K41" s="22"/>
      <c r="L41" s="22"/>
      <c r="M41" s="22"/>
      <c r="N41" s="22"/>
      <c r="O41" s="22"/>
      <c r="P41" s="22"/>
    </row>
    <row r="42" spans="1:16" ht="39" customHeight="1">
      <c r="A42" s="22"/>
      <c r="B42" s="39"/>
      <c r="C42" s="1143" t="s">
        <v>541</v>
      </c>
      <c r="D42" s="1144"/>
      <c r="E42" s="1145"/>
      <c r="F42" s="36" t="s">
        <v>487</v>
      </c>
      <c r="G42" s="37" t="s">
        <v>487</v>
      </c>
      <c r="H42" s="37" t="s">
        <v>487</v>
      </c>
      <c r="I42" s="37" t="s">
        <v>487</v>
      </c>
      <c r="J42" s="38" t="s">
        <v>487</v>
      </c>
      <c r="K42" s="22"/>
      <c r="L42" s="22"/>
      <c r="M42" s="22"/>
      <c r="N42" s="22"/>
      <c r="O42" s="22"/>
      <c r="P42" s="22"/>
    </row>
    <row r="43" spans="1:16" ht="39" customHeight="1" thickBot="1">
      <c r="A43" s="22"/>
      <c r="B43" s="40"/>
      <c r="C43" s="1146" t="s">
        <v>542</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5" zoomScale="70" zoomScaleNormal="70" zoomScaleSheetLayoutView="55" workbookViewId="0">
      <selection activeCell="E45" sqref="E45:J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9" t="s">
        <v>11</v>
      </c>
      <c r="C45" s="1160"/>
      <c r="D45" s="58"/>
      <c r="E45" s="1165" t="s">
        <v>12</v>
      </c>
      <c r="F45" s="1165"/>
      <c r="G45" s="1165"/>
      <c r="H45" s="1165"/>
      <c r="I45" s="1165"/>
      <c r="J45" s="1166"/>
      <c r="K45" s="59">
        <v>235</v>
      </c>
      <c r="L45" s="60">
        <v>206</v>
      </c>
      <c r="M45" s="60">
        <v>215</v>
      </c>
      <c r="N45" s="60">
        <v>223</v>
      </c>
      <c r="O45" s="61">
        <v>242</v>
      </c>
      <c r="P45" s="48"/>
      <c r="Q45" s="48"/>
      <c r="R45" s="48"/>
      <c r="S45" s="48"/>
      <c r="T45" s="48"/>
      <c r="U45" s="48"/>
    </row>
    <row r="46" spans="1:21" ht="30.75" customHeight="1">
      <c r="A46" s="48"/>
      <c r="B46" s="1161"/>
      <c r="C46" s="1162"/>
      <c r="D46" s="62"/>
      <c r="E46" s="1153" t="s">
        <v>13</v>
      </c>
      <c r="F46" s="1153"/>
      <c r="G46" s="1153"/>
      <c r="H46" s="1153"/>
      <c r="I46" s="1153"/>
      <c r="J46" s="1154"/>
      <c r="K46" s="63" t="s">
        <v>487</v>
      </c>
      <c r="L46" s="64" t="s">
        <v>487</v>
      </c>
      <c r="M46" s="64" t="s">
        <v>487</v>
      </c>
      <c r="N46" s="64" t="s">
        <v>487</v>
      </c>
      <c r="O46" s="65" t="s">
        <v>487</v>
      </c>
      <c r="P46" s="48"/>
      <c r="Q46" s="48"/>
      <c r="R46" s="48"/>
      <c r="S46" s="48"/>
      <c r="T46" s="48"/>
      <c r="U46" s="48"/>
    </row>
    <row r="47" spans="1:21" ht="30.75" customHeight="1">
      <c r="A47" s="48"/>
      <c r="B47" s="1161"/>
      <c r="C47" s="1162"/>
      <c r="D47" s="62"/>
      <c r="E47" s="1153" t="s">
        <v>14</v>
      </c>
      <c r="F47" s="1153"/>
      <c r="G47" s="1153"/>
      <c r="H47" s="1153"/>
      <c r="I47" s="1153"/>
      <c r="J47" s="1154"/>
      <c r="K47" s="63" t="s">
        <v>487</v>
      </c>
      <c r="L47" s="64" t="s">
        <v>487</v>
      </c>
      <c r="M47" s="64" t="s">
        <v>487</v>
      </c>
      <c r="N47" s="64" t="s">
        <v>487</v>
      </c>
      <c r="O47" s="65" t="s">
        <v>487</v>
      </c>
      <c r="P47" s="48"/>
      <c r="Q47" s="48"/>
      <c r="R47" s="48"/>
      <c r="S47" s="48"/>
      <c r="T47" s="48"/>
      <c r="U47" s="48"/>
    </row>
    <row r="48" spans="1:21" ht="30.75" customHeight="1">
      <c r="A48" s="48"/>
      <c r="B48" s="1161"/>
      <c r="C48" s="1162"/>
      <c r="D48" s="62"/>
      <c r="E48" s="1153" t="s">
        <v>15</v>
      </c>
      <c r="F48" s="1153"/>
      <c r="G48" s="1153"/>
      <c r="H48" s="1153"/>
      <c r="I48" s="1153"/>
      <c r="J48" s="1154"/>
      <c r="K48" s="63">
        <v>227</v>
      </c>
      <c r="L48" s="64">
        <v>231</v>
      </c>
      <c r="M48" s="64">
        <v>228</v>
      </c>
      <c r="N48" s="64">
        <v>243</v>
      </c>
      <c r="O48" s="65">
        <v>253</v>
      </c>
      <c r="P48" s="48"/>
      <c r="Q48" s="48"/>
      <c r="R48" s="48"/>
      <c r="S48" s="48"/>
      <c r="T48" s="48"/>
      <c r="U48" s="48"/>
    </row>
    <row r="49" spans="1:21" ht="30.75" customHeight="1">
      <c r="A49" s="48"/>
      <c r="B49" s="1161"/>
      <c r="C49" s="1162"/>
      <c r="D49" s="62"/>
      <c r="E49" s="1153" t="s">
        <v>16</v>
      </c>
      <c r="F49" s="1153"/>
      <c r="G49" s="1153"/>
      <c r="H49" s="1153"/>
      <c r="I49" s="1153"/>
      <c r="J49" s="1154"/>
      <c r="K49" s="63">
        <v>24</v>
      </c>
      <c r="L49" s="64">
        <v>24</v>
      </c>
      <c r="M49" s="64">
        <v>19</v>
      </c>
      <c r="N49" s="64">
        <v>19</v>
      </c>
      <c r="O49" s="65">
        <v>33</v>
      </c>
      <c r="P49" s="48"/>
      <c r="Q49" s="48"/>
      <c r="R49" s="48"/>
      <c r="S49" s="48"/>
      <c r="T49" s="48"/>
      <c r="U49" s="48"/>
    </row>
    <row r="50" spans="1:21" ht="30.75" customHeight="1">
      <c r="A50" s="48"/>
      <c r="B50" s="1161"/>
      <c r="C50" s="1162"/>
      <c r="D50" s="62"/>
      <c r="E50" s="1153" t="s">
        <v>17</v>
      </c>
      <c r="F50" s="1153"/>
      <c r="G50" s="1153"/>
      <c r="H50" s="1153"/>
      <c r="I50" s="1153"/>
      <c r="J50" s="1154"/>
      <c r="K50" s="63" t="s">
        <v>487</v>
      </c>
      <c r="L50" s="64" t="s">
        <v>487</v>
      </c>
      <c r="M50" s="64" t="s">
        <v>487</v>
      </c>
      <c r="N50" s="64" t="s">
        <v>487</v>
      </c>
      <c r="O50" s="65" t="s">
        <v>487</v>
      </c>
      <c r="P50" s="48"/>
      <c r="Q50" s="48"/>
      <c r="R50" s="48"/>
      <c r="S50" s="48"/>
      <c r="T50" s="48"/>
      <c r="U50" s="48"/>
    </row>
    <row r="51" spans="1:21" ht="30.75" customHeight="1">
      <c r="A51" s="48"/>
      <c r="B51" s="1163"/>
      <c r="C51" s="1164"/>
      <c r="D51" s="66"/>
      <c r="E51" s="1153" t="s">
        <v>18</v>
      </c>
      <c r="F51" s="1153"/>
      <c r="G51" s="1153"/>
      <c r="H51" s="1153"/>
      <c r="I51" s="1153"/>
      <c r="J51" s="1154"/>
      <c r="K51" s="63" t="s">
        <v>487</v>
      </c>
      <c r="L51" s="64" t="s">
        <v>487</v>
      </c>
      <c r="M51" s="64" t="s">
        <v>487</v>
      </c>
      <c r="N51" s="64" t="s">
        <v>487</v>
      </c>
      <c r="O51" s="65" t="s">
        <v>487</v>
      </c>
      <c r="P51" s="48"/>
      <c r="Q51" s="48"/>
      <c r="R51" s="48"/>
      <c r="S51" s="48"/>
      <c r="T51" s="48"/>
      <c r="U51" s="48"/>
    </row>
    <row r="52" spans="1:21" ht="30.75" customHeight="1">
      <c r="A52" s="48"/>
      <c r="B52" s="1151" t="s">
        <v>19</v>
      </c>
      <c r="C52" s="1152"/>
      <c r="D52" s="66"/>
      <c r="E52" s="1153" t="s">
        <v>20</v>
      </c>
      <c r="F52" s="1153"/>
      <c r="G52" s="1153"/>
      <c r="H52" s="1153"/>
      <c r="I52" s="1153"/>
      <c r="J52" s="1154"/>
      <c r="K52" s="63">
        <v>421</v>
      </c>
      <c r="L52" s="64">
        <v>429</v>
      </c>
      <c r="M52" s="64">
        <v>450</v>
      </c>
      <c r="N52" s="64">
        <v>467</v>
      </c>
      <c r="O52" s="65">
        <v>493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65</v>
      </c>
      <c r="L53" s="69">
        <v>32</v>
      </c>
      <c r="M53" s="69">
        <v>12</v>
      </c>
      <c r="N53" s="69">
        <v>18</v>
      </c>
      <c r="O53" s="70">
        <v>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22"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79" t="s">
        <v>24</v>
      </c>
      <c r="C41" s="1180"/>
      <c r="D41" s="81"/>
      <c r="E41" s="1181" t="s">
        <v>25</v>
      </c>
      <c r="F41" s="1181"/>
      <c r="G41" s="1181"/>
      <c r="H41" s="1182"/>
      <c r="I41" s="82">
        <v>2721</v>
      </c>
      <c r="J41" s="83">
        <v>2656</v>
      </c>
      <c r="K41" s="83">
        <v>3182</v>
      </c>
      <c r="L41" s="83">
        <v>3007</v>
      </c>
      <c r="M41" s="84">
        <v>2813</v>
      </c>
    </row>
    <row r="42" spans="2:13" ht="27.75" customHeight="1">
      <c r="B42" s="1169"/>
      <c r="C42" s="1170"/>
      <c r="D42" s="85"/>
      <c r="E42" s="1173" t="s">
        <v>26</v>
      </c>
      <c r="F42" s="1173"/>
      <c r="G42" s="1173"/>
      <c r="H42" s="1174"/>
      <c r="I42" s="86" t="s">
        <v>487</v>
      </c>
      <c r="J42" s="87" t="s">
        <v>487</v>
      </c>
      <c r="K42" s="87" t="s">
        <v>487</v>
      </c>
      <c r="L42" s="87" t="s">
        <v>487</v>
      </c>
      <c r="M42" s="88" t="s">
        <v>487</v>
      </c>
    </row>
    <row r="43" spans="2:13" ht="27.75" customHeight="1">
      <c r="B43" s="1169"/>
      <c r="C43" s="1170"/>
      <c r="D43" s="85"/>
      <c r="E43" s="1173" t="s">
        <v>27</v>
      </c>
      <c r="F43" s="1173"/>
      <c r="G43" s="1173"/>
      <c r="H43" s="1174"/>
      <c r="I43" s="86">
        <v>3509</v>
      </c>
      <c r="J43" s="87">
        <v>3408</v>
      </c>
      <c r="K43" s="87">
        <v>3318</v>
      </c>
      <c r="L43" s="87">
        <v>3324</v>
      </c>
      <c r="M43" s="88">
        <v>3305</v>
      </c>
    </row>
    <row r="44" spans="2:13" ht="27.75" customHeight="1">
      <c r="B44" s="1169"/>
      <c r="C44" s="1170"/>
      <c r="D44" s="85"/>
      <c r="E44" s="1173" t="s">
        <v>28</v>
      </c>
      <c r="F44" s="1173"/>
      <c r="G44" s="1173"/>
      <c r="H44" s="1174"/>
      <c r="I44" s="86">
        <v>117</v>
      </c>
      <c r="J44" s="87">
        <v>209</v>
      </c>
      <c r="K44" s="87">
        <v>303</v>
      </c>
      <c r="L44" s="87">
        <v>298</v>
      </c>
      <c r="M44" s="88">
        <v>281</v>
      </c>
    </row>
    <row r="45" spans="2:13" ht="27.75" customHeight="1">
      <c r="B45" s="1169"/>
      <c r="C45" s="1170"/>
      <c r="D45" s="85"/>
      <c r="E45" s="1173" t="s">
        <v>29</v>
      </c>
      <c r="F45" s="1173"/>
      <c r="G45" s="1173"/>
      <c r="H45" s="1174"/>
      <c r="I45" s="86">
        <v>1585</v>
      </c>
      <c r="J45" s="87">
        <v>1615</v>
      </c>
      <c r="K45" s="87">
        <v>1624</v>
      </c>
      <c r="L45" s="87">
        <v>1638</v>
      </c>
      <c r="M45" s="88">
        <v>1618</v>
      </c>
    </row>
    <row r="46" spans="2:13" ht="27.75" customHeight="1">
      <c r="B46" s="1169"/>
      <c r="C46" s="1170"/>
      <c r="D46" s="85"/>
      <c r="E46" s="1173" t="s">
        <v>30</v>
      </c>
      <c r="F46" s="1173"/>
      <c r="G46" s="1173"/>
      <c r="H46" s="1174"/>
      <c r="I46" s="86" t="s">
        <v>487</v>
      </c>
      <c r="J46" s="87" t="s">
        <v>487</v>
      </c>
      <c r="K46" s="87" t="s">
        <v>487</v>
      </c>
      <c r="L46" s="87" t="s">
        <v>487</v>
      </c>
      <c r="M46" s="88" t="s">
        <v>487</v>
      </c>
    </row>
    <row r="47" spans="2:13" ht="27.75" customHeight="1">
      <c r="B47" s="1169"/>
      <c r="C47" s="1170"/>
      <c r="D47" s="85"/>
      <c r="E47" s="1173" t="s">
        <v>31</v>
      </c>
      <c r="F47" s="1173"/>
      <c r="G47" s="1173"/>
      <c r="H47" s="1174"/>
      <c r="I47" s="86" t="s">
        <v>487</v>
      </c>
      <c r="J47" s="87" t="s">
        <v>487</v>
      </c>
      <c r="K47" s="87" t="s">
        <v>487</v>
      </c>
      <c r="L47" s="87" t="s">
        <v>487</v>
      </c>
      <c r="M47" s="88" t="s">
        <v>487</v>
      </c>
    </row>
    <row r="48" spans="2:13" ht="27.75" customHeight="1">
      <c r="B48" s="1171"/>
      <c r="C48" s="1172"/>
      <c r="D48" s="85"/>
      <c r="E48" s="1173" t="s">
        <v>32</v>
      </c>
      <c r="F48" s="1173"/>
      <c r="G48" s="1173"/>
      <c r="H48" s="1174"/>
      <c r="I48" s="86" t="s">
        <v>487</v>
      </c>
      <c r="J48" s="87" t="s">
        <v>487</v>
      </c>
      <c r="K48" s="87" t="s">
        <v>487</v>
      </c>
      <c r="L48" s="87" t="s">
        <v>487</v>
      </c>
      <c r="M48" s="88" t="s">
        <v>487</v>
      </c>
    </row>
    <row r="49" spans="2:13" ht="27.75" customHeight="1">
      <c r="B49" s="1167" t="s">
        <v>33</v>
      </c>
      <c r="C49" s="1168"/>
      <c r="D49" s="89"/>
      <c r="E49" s="1173" t="s">
        <v>34</v>
      </c>
      <c r="F49" s="1173"/>
      <c r="G49" s="1173"/>
      <c r="H49" s="1174"/>
      <c r="I49" s="86">
        <v>3578</v>
      </c>
      <c r="J49" s="87">
        <v>4105</v>
      </c>
      <c r="K49" s="87">
        <v>3541</v>
      </c>
      <c r="L49" s="87">
        <v>3524</v>
      </c>
      <c r="M49" s="88">
        <v>3789</v>
      </c>
    </row>
    <row r="50" spans="2:13" ht="27.75" customHeight="1">
      <c r="B50" s="1169"/>
      <c r="C50" s="1170"/>
      <c r="D50" s="85"/>
      <c r="E50" s="1173" t="s">
        <v>35</v>
      </c>
      <c r="F50" s="1173"/>
      <c r="G50" s="1173"/>
      <c r="H50" s="1174"/>
      <c r="I50" s="86" t="s">
        <v>487</v>
      </c>
      <c r="J50" s="87" t="s">
        <v>487</v>
      </c>
      <c r="K50" s="87" t="s">
        <v>487</v>
      </c>
      <c r="L50" s="87" t="s">
        <v>487</v>
      </c>
      <c r="M50" s="88" t="s">
        <v>487</v>
      </c>
    </row>
    <row r="51" spans="2:13" ht="27.75" customHeight="1">
      <c r="B51" s="1171"/>
      <c r="C51" s="1172"/>
      <c r="D51" s="85"/>
      <c r="E51" s="1173" t="s">
        <v>36</v>
      </c>
      <c r="F51" s="1173"/>
      <c r="G51" s="1173"/>
      <c r="H51" s="1174"/>
      <c r="I51" s="86">
        <v>5814</v>
      </c>
      <c r="J51" s="87">
        <v>5928</v>
      </c>
      <c r="K51" s="87">
        <v>6233</v>
      </c>
      <c r="L51" s="87">
        <v>6009</v>
      </c>
      <c r="M51" s="88">
        <v>5666</v>
      </c>
    </row>
    <row r="52" spans="2:13" ht="27.75" customHeight="1" thickBot="1">
      <c r="B52" s="1175" t="s">
        <v>37</v>
      </c>
      <c r="C52" s="1176"/>
      <c r="D52" s="90"/>
      <c r="E52" s="1177" t="s">
        <v>38</v>
      </c>
      <c r="F52" s="1177"/>
      <c r="G52" s="1177"/>
      <c r="H52" s="1178"/>
      <c r="I52" s="91">
        <v>-1461</v>
      </c>
      <c r="J52" s="92">
        <v>-2144</v>
      </c>
      <c r="K52" s="92">
        <v>-1348</v>
      </c>
      <c r="L52" s="92">
        <v>-1265</v>
      </c>
      <c r="M52" s="93">
        <v>-1438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97249</v>
      </c>
      <c r="E3" s="116"/>
      <c r="F3" s="117">
        <v>55958</v>
      </c>
      <c r="G3" s="118"/>
      <c r="H3" s="119"/>
    </row>
    <row r="4" spans="1:8">
      <c r="A4" s="120"/>
      <c r="B4" s="121"/>
      <c r="C4" s="122"/>
      <c r="D4" s="123">
        <v>56441</v>
      </c>
      <c r="E4" s="124"/>
      <c r="F4" s="125">
        <v>35126</v>
      </c>
      <c r="G4" s="126"/>
      <c r="H4" s="127"/>
    </row>
    <row r="5" spans="1:8">
      <c r="A5" s="108" t="s">
        <v>520</v>
      </c>
      <c r="B5" s="113"/>
      <c r="C5" s="114"/>
      <c r="D5" s="115">
        <v>45132</v>
      </c>
      <c r="E5" s="116"/>
      <c r="F5" s="117">
        <v>59338</v>
      </c>
      <c r="G5" s="118"/>
      <c r="H5" s="119"/>
    </row>
    <row r="6" spans="1:8">
      <c r="A6" s="120"/>
      <c r="B6" s="121"/>
      <c r="C6" s="122"/>
      <c r="D6" s="123">
        <v>39393</v>
      </c>
      <c r="E6" s="124"/>
      <c r="F6" s="125">
        <v>34073</v>
      </c>
      <c r="G6" s="126"/>
      <c r="H6" s="127"/>
    </row>
    <row r="7" spans="1:8">
      <c r="A7" s="108" t="s">
        <v>521</v>
      </c>
      <c r="B7" s="113"/>
      <c r="C7" s="114"/>
      <c r="D7" s="115">
        <v>115090</v>
      </c>
      <c r="E7" s="116"/>
      <c r="F7" s="117">
        <v>51262</v>
      </c>
      <c r="G7" s="118"/>
      <c r="H7" s="119"/>
    </row>
    <row r="8" spans="1:8">
      <c r="A8" s="120"/>
      <c r="B8" s="121"/>
      <c r="C8" s="122"/>
      <c r="D8" s="123">
        <v>64956</v>
      </c>
      <c r="E8" s="124"/>
      <c r="F8" s="125">
        <v>25630</v>
      </c>
      <c r="G8" s="126"/>
      <c r="H8" s="127"/>
    </row>
    <row r="9" spans="1:8">
      <c r="A9" s="108" t="s">
        <v>522</v>
      </c>
      <c r="B9" s="113"/>
      <c r="C9" s="114"/>
      <c r="D9" s="115">
        <v>38942</v>
      </c>
      <c r="E9" s="116"/>
      <c r="F9" s="117">
        <v>48407</v>
      </c>
      <c r="G9" s="118"/>
      <c r="H9" s="119"/>
    </row>
    <row r="10" spans="1:8">
      <c r="A10" s="120"/>
      <c r="B10" s="121"/>
      <c r="C10" s="122"/>
      <c r="D10" s="123">
        <v>29279</v>
      </c>
      <c r="E10" s="124"/>
      <c r="F10" s="125">
        <v>23914</v>
      </c>
      <c r="G10" s="126"/>
      <c r="H10" s="127"/>
    </row>
    <row r="11" spans="1:8">
      <c r="A11" s="108" t="s">
        <v>523</v>
      </c>
      <c r="B11" s="113"/>
      <c r="C11" s="114"/>
      <c r="D11" s="115">
        <v>46962</v>
      </c>
      <c r="E11" s="116"/>
      <c r="F11" s="117">
        <v>69477</v>
      </c>
      <c r="G11" s="118"/>
      <c r="H11" s="119"/>
    </row>
    <row r="12" spans="1:8">
      <c r="A12" s="120"/>
      <c r="B12" s="121"/>
      <c r="C12" s="128"/>
      <c r="D12" s="123">
        <v>38521</v>
      </c>
      <c r="E12" s="124"/>
      <c r="F12" s="125">
        <v>31528</v>
      </c>
      <c r="G12" s="126"/>
      <c r="H12" s="127"/>
    </row>
    <row r="13" spans="1:8">
      <c r="A13" s="108"/>
      <c r="B13" s="113"/>
      <c r="C13" s="129"/>
      <c r="D13" s="130">
        <v>68675</v>
      </c>
      <c r="E13" s="131"/>
      <c r="F13" s="132">
        <v>56888</v>
      </c>
      <c r="G13" s="133"/>
      <c r="H13" s="119"/>
    </row>
    <row r="14" spans="1:8">
      <c r="A14" s="120"/>
      <c r="B14" s="121"/>
      <c r="C14" s="122"/>
      <c r="D14" s="123">
        <v>45718</v>
      </c>
      <c r="E14" s="124"/>
      <c r="F14" s="125">
        <v>30054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6.29</v>
      </c>
      <c r="C19" s="134">
        <f>ROUND(VALUE(SUBSTITUTE(実質収支比率等に係る経年分析!G$48,"▲","-")),2)</f>
        <v>3.66</v>
      </c>
      <c r="D19" s="134">
        <f>ROUND(VALUE(SUBSTITUTE(実質収支比率等に係る経年分析!H$48,"▲","-")),2)</f>
        <v>3.87</v>
      </c>
      <c r="E19" s="134">
        <f>ROUND(VALUE(SUBSTITUTE(実質収支比率等に係る経年分析!I$48,"▲","-")),2)</f>
        <v>5.38</v>
      </c>
      <c r="F19" s="134">
        <f>ROUND(VALUE(SUBSTITUTE(実質収支比率等に係る経年分析!J$48,"▲","-")),2)</f>
        <v>3.73</v>
      </c>
    </row>
    <row r="20" spans="1:11">
      <c r="A20" s="134" t="s">
        <v>43</v>
      </c>
      <c r="B20" s="134">
        <f>ROUND(VALUE(SUBSTITUTE(実質収支比率等に係る経年分析!F$47,"▲","-")),2)</f>
        <v>31.47</v>
      </c>
      <c r="C20" s="134">
        <f>ROUND(VALUE(SUBSTITUTE(実質収支比率等に係る経年分析!G$47,"▲","-")),2)</f>
        <v>43.9</v>
      </c>
      <c r="D20" s="134">
        <f>ROUND(VALUE(SUBSTITUTE(実質収支比率等に係る経年分析!H$47,"▲","-")),2)</f>
        <v>42.64</v>
      </c>
      <c r="E20" s="134">
        <f>ROUND(VALUE(SUBSTITUTE(実質収支比率等に係る経年分析!I$47,"▲","-")),2)</f>
        <v>44.29</v>
      </c>
      <c r="F20" s="134">
        <f>ROUND(VALUE(SUBSTITUTE(実質収支比率等に係る経年分析!J$47,"▲","-")),2)</f>
        <v>41.7</v>
      </c>
    </row>
    <row r="21" spans="1:11">
      <c r="A21" s="134" t="s">
        <v>44</v>
      </c>
      <c r="B21" s="134">
        <f>IF(ISNUMBER(VALUE(SUBSTITUTE(実質収支比率等に係る経年分析!F$49,"▲","-"))),ROUND(VALUE(SUBSTITUTE(実質収支比率等に係る経年分析!F$49,"▲","-")),2),NA())</f>
        <v>-12.74</v>
      </c>
      <c r="C21" s="134">
        <f>IF(ISNUMBER(VALUE(SUBSTITUTE(実質収支比率等に係る経年分析!G$49,"▲","-"))),ROUND(VALUE(SUBSTITUTE(実質収支比率等に係る経年分析!G$49,"▲","-")),2),NA())</f>
        <v>0.99</v>
      </c>
      <c r="D21" s="134">
        <f>IF(ISNUMBER(VALUE(SUBSTITUTE(実質収支比率等に係る経年分析!H$49,"▲","-"))),ROUND(VALUE(SUBSTITUTE(実質収支比率等に係る経年分析!H$49,"▲","-")),2),NA())</f>
        <v>-2.4300000000000002</v>
      </c>
      <c r="E21" s="134">
        <f>IF(ISNUMBER(VALUE(SUBSTITUTE(実質収支比率等に係る経年分析!I$49,"▲","-"))),ROUND(VALUE(SUBSTITUTE(実質収支比率等に係る経年分析!I$49,"▲","-")),2),NA())</f>
        <v>3.44</v>
      </c>
      <c r="F21" s="134">
        <f>IF(ISNUMBER(VALUE(SUBSTITUTE(実質収支比率等に係る経年分析!J$49,"▲","-"))),ROUND(VALUE(SUBSTITUTE(実質収支比率等に係る経年分析!J$49,"▲","-")),2),NA())</f>
        <v>0.75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国際交流事業特別会計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社本育英事業特別会計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2.0099999999999998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421</v>
      </c>
      <c r="E42" s="136"/>
      <c r="F42" s="136"/>
      <c r="G42" s="136">
        <f>'実質公債費比率（分子）の構造'!L$52</f>
        <v>429</v>
      </c>
      <c r="H42" s="136"/>
      <c r="I42" s="136"/>
      <c r="J42" s="136">
        <f>'実質公債費比率（分子）の構造'!M$52</f>
        <v>450</v>
      </c>
      <c r="K42" s="136"/>
      <c r="L42" s="136"/>
      <c r="M42" s="136">
        <f>'実質公債費比率（分子）の構造'!N$52</f>
        <v>467</v>
      </c>
      <c r="N42" s="136"/>
      <c r="O42" s="136"/>
      <c r="P42" s="136">
        <f>'実質公債費比率（分子）の構造'!O$52</f>
        <v>493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24</v>
      </c>
      <c r="C45" s="136"/>
      <c r="D45" s="136"/>
      <c r="E45" s="136">
        <f>'実質公債費比率（分子）の構造'!L$49</f>
        <v>24</v>
      </c>
      <c r="F45" s="136"/>
      <c r="G45" s="136"/>
      <c r="H45" s="136">
        <f>'実質公債費比率（分子）の構造'!M$49</f>
        <v>19</v>
      </c>
      <c r="I45" s="136"/>
      <c r="J45" s="136"/>
      <c r="K45" s="136">
        <f>'実質公債費比率（分子）の構造'!N$49</f>
        <v>19</v>
      </c>
      <c r="L45" s="136"/>
      <c r="M45" s="136"/>
      <c r="N45" s="136">
        <f>'実質公債費比率（分子）の構造'!O$49</f>
        <v>33</v>
      </c>
      <c r="O45" s="136"/>
      <c r="P45" s="136"/>
    </row>
    <row r="46" spans="1:16">
      <c r="A46" s="136" t="s">
        <v>55</v>
      </c>
      <c r="B46" s="136">
        <f>'実質公債費比率（分子）の構造'!K$48</f>
        <v>227</v>
      </c>
      <c r="C46" s="136"/>
      <c r="D46" s="136"/>
      <c r="E46" s="136">
        <f>'実質公債費比率（分子）の構造'!L$48</f>
        <v>231</v>
      </c>
      <c r="F46" s="136"/>
      <c r="G46" s="136"/>
      <c r="H46" s="136">
        <f>'実質公債費比率（分子）の構造'!M$48</f>
        <v>228</v>
      </c>
      <c r="I46" s="136"/>
      <c r="J46" s="136"/>
      <c r="K46" s="136">
        <f>'実質公債費比率（分子）の構造'!N$48</f>
        <v>243</v>
      </c>
      <c r="L46" s="136"/>
      <c r="M46" s="136"/>
      <c r="N46" s="136">
        <f>'実質公債費比率（分子）の構造'!O$48</f>
        <v>253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235</v>
      </c>
      <c r="C49" s="136"/>
      <c r="D49" s="136"/>
      <c r="E49" s="136">
        <f>'実質公債費比率（分子）の構造'!L$45</f>
        <v>206</v>
      </c>
      <c r="F49" s="136"/>
      <c r="G49" s="136"/>
      <c r="H49" s="136">
        <f>'実質公債費比率（分子）の構造'!M$45</f>
        <v>215</v>
      </c>
      <c r="I49" s="136"/>
      <c r="J49" s="136"/>
      <c r="K49" s="136">
        <f>'実質公債費比率（分子）の構造'!N$45</f>
        <v>223</v>
      </c>
      <c r="L49" s="136"/>
      <c r="M49" s="136"/>
      <c r="N49" s="136">
        <f>'実質公債費比率（分子）の構造'!O$45</f>
        <v>242</v>
      </c>
      <c r="O49" s="136"/>
      <c r="P49" s="136"/>
    </row>
    <row r="50" spans="1:16">
      <c r="A50" s="136" t="s">
        <v>59</v>
      </c>
      <c r="B50" s="136" t="e">
        <f>NA()</f>
        <v>#N/A</v>
      </c>
      <c r="C50" s="136">
        <f>IF(ISNUMBER('実質公債費比率（分子）の構造'!K$53),'実質公債費比率（分子）の構造'!K$53,NA())</f>
        <v>65</v>
      </c>
      <c r="D50" s="136" t="e">
        <f>NA()</f>
        <v>#N/A</v>
      </c>
      <c r="E50" s="136" t="e">
        <f>NA()</f>
        <v>#N/A</v>
      </c>
      <c r="F50" s="136">
        <f>IF(ISNUMBER('実質公債費比率（分子）の構造'!L$53),'実質公債費比率（分子）の構造'!L$53,NA())</f>
        <v>32</v>
      </c>
      <c r="G50" s="136" t="e">
        <f>NA()</f>
        <v>#N/A</v>
      </c>
      <c r="H50" s="136" t="e">
        <f>NA()</f>
        <v>#N/A</v>
      </c>
      <c r="I50" s="136">
        <f>IF(ISNUMBER('実質公債費比率（分子）の構造'!M$53),'実質公債費比率（分子）の構造'!M$53,NA())</f>
        <v>12</v>
      </c>
      <c r="J50" s="136" t="e">
        <f>NA()</f>
        <v>#N/A</v>
      </c>
      <c r="K50" s="136" t="e">
        <f>NA()</f>
        <v>#N/A</v>
      </c>
      <c r="L50" s="136">
        <f>IF(ISNUMBER('実質公債費比率（分子）の構造'!N$53),'実質公債費比率（分子）の構造'!N$53,NA())</f>
        <v>18</v>
      </c>
      <c r="M50" s="136" t="e">
        <f>NA()</f>
        <v>#N/A</v>
      </c>
      <c r="N50" s="136" t="e">
        <f>NA()</f>
        <v>#N/A</v>
      </c>
      <c r="O50" s="136">
        <f>IF(ISNUMBER('実質公債費比率（分子）の構造'!O$53),'実質公債費比率（分子）の構造'!O$53,NA())</f>
        <v>35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5814</v>
      </c>
      <c r="E56" s="135"/>
      <c r="F56" s="135"/>
      <c r="G56" s="135">
        <f>'将来負担比率（分子）の構造'!J$51</f>
        <v>5928</v>
      </c>
      <c r="H56" s="135"/>
      <c r="I56" s="135"/>
      <c r="J56" s="135">
        <f>'将来負担比率（分子）の構造'!K$51</f>
        <v>6233</v>
      </c>
      <c r="K56" s="135"/>
      <c r="L56" s="135"/>
      <c r="M56" s="135">
        <f>'将来負担比率（分子）の構造'!L$51</f>
        <v>6009</v>
      </c>
      <c r="N56" s="135"/>
      <c r="O56" s="135"/>
      <c r="P56" s="135">
        <f>'将来負担比率（分子）の構造'!M$51</f>
        <v>5666</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3578</v>
      </c>
      <c r="E58" s="135"/>
      <c r="F58" s="135"/>
      <c r="G58" s="135">
        <f>'将来負担比率（分子）の構造'!J$49</f>
        <v>4105</v>
      </c>
      <c r="H58" s="135"/>
      <c r="I58" s="135"/>
      <c r="J58" s="135">
        <f>'将来負担比率（分子）の構造'!K$49</f>
        <v>3541</v>
      </c>
      <c r="K58" s="135"/>
      <c r="L58" s="135"/>
      <c r="M58" s="135">
        <f>'将来負担比率（分子）の構造'!L$49</f>
        <v>3524</v>
      </c>
      <c r="N58" s="135"/>
      <c r="O58" s="135"/>
      <c r="P58" s="135">
        <f>'将来負担比率（分子）の構造'!M$49</f>
        <v>3789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1585</v>
      </c>
      <c r="C62" s="135"/>
      <c r="D62" s="135"/>
      <c r="E62" s="135">
        <f>'将来負担比率（分子）の構造'!J$45</f>
        <v>1615</v>
      </c>
      <c r="F62" s="135"/>
      <c r="G62" s="135"/>
      <c r="H62" s="135">
        <f>'将来負担比率（分子）の構造'!K$45</f>
        <v>1624</v>
      </c>
      <c r="I62" s="135"/>
      <c r="J62" s="135"/>
      <c r="K62" s="135">
        <f>'将来負担比率（分子）の構造'!L$45</f>
        <v>1638</v>
      </c>
      <c r="L62" s="135"/>
      <c r="M62" s="135"/>
      <c r="N62" s="135">
        <f>'将来負担比率（分子）の構造'!M$45</f>
        <v>1618</v>
      </c>
      <c r="O62" s="135"/>
      <c r="P62" s="135"/>
    </row>
    <row r="63" spans="1:16">
      <c r="A63" s="135" t="s">
        <v>28</v>
      </c>
      <c r="B63" s="135">
        <f>'将来負担比率（分子）の構造'!I$44</f>
        <v>117</v>
      </c>
      <c r="C63" s="135"/>
      <c r="D63" s="135"/>
      <c r="E63" s="135">
        <f>'将来負担比率（分子）の構造'!J$44</f>
        <v>209</v>
      </c>
      <c r="F63" s="135"/>
      <c r="G63" s="135"/>
      <c r="H63" s="135">
        <f>'将来負担比率（分子）の構造'!K$44</f>
        <v>303</v>
      </c>
      <c r="I63" s="135"/>
      <c r="J63" s="135"/>
      <c r="K63" s="135">
        <f>'将来負担比率（分子）の構造'!L$44</f>
        <v>298</v>
      </c>
      <c r="L63" s="135"/>
      <c r="M63" s="135"/>
      <c r="N63" s="135">
        <f>'将来負担比率（分子）の構造'!M$44</f>
        <v>281</v>
      </c>
      <c r="O63" s="135"/>
      <c r="P63" s="135"/>
    </row>
    <row r="64" spans="1:16">
      <c r="A64" s="135" t="s">
        <v>27</v>
      </c>
      <c r="B64" s="135">
        <f>'将来負担比率（分子）の構造'!I$43</f>
        <v>3509</v>
      </c>
      <c r="C64" s="135"/>
      <c r="D64" s="135"/>
      <c r="E64" s="135">
        <f>'将来負担比率（分子）の構造'!J$43</f>
        <v>3408</v>
      </c>
      <c r="F64" s="135"/>
      <c r="G64" s="135"/>
      <c r="H64" s="135">
        <f>'将来負担比率（分子）の構造'!K$43</f>
        <v>3318</v>
      </c>
      <c r="I64" s="135"/>
      <c r="J64" s="135"/>
      <c r="K64" s="135">
        <f>'将来負担比率（分子）の構造'!L$43</f>
        <v>3324</v>
      </c>
      <c r="L64" s="135"/>
      <c r="M64" s="135"/>
      <c r="N64" s="135">
        <f>'将来負担比率（分子）の構造'!M$43</f>
        <v>3305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2721</v>
      </c>
      <c r="C66" s="135"/>
      <c r="D66" s="135"/>
      <c r="E66" s="135">
        <f>'将来負担比率（分子）の構造'!J$41</f>
        <v>2656</v>
      </c>
      <c r="F66" s="135"/>
      <c r="G66" s="135"/>
      <c r="H66" s="135">
        <f>'将来負担比率（分子）の構造'!K$41</f>
        <v>3182</v>
      </c>
      <c r="I66" s="135"/>
      <c r="J66" s="135"/>
      <c r="K66" s="135">
        <f>'将来負担比率（分子）の構造'!L$41</f>
        <v>3007</v>
      </c>
      <c r="L66" s="135"/>
      <c r="M66" s="135"/>
      <c r="N66" s="135">
        <f>'将来負担比率（分子）の構造'!M$41</f>
        <v>2813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大口町</cp:lastModifiedBy>
  <cp:lastPrinted>2015-04-26T07:49:31Z</cp:lastPrinted>
  <dcterms:created xsi:type="dcterms:W3CDTF">2015-02-17T07:03:12Z</dcterms:created>
  <dcterms:modified xsi:type="dcterms:W3CDTF">2015-04-27T10:43:28Z</dcterms:modified>
  <cp:category/>
</cp:coreProperties>
</file>