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町税決算額" sheetId="1" r:id="rId1"/>
  </sheets>
  <definedNames>
    <definedName name="_xlnm.Print_Area" localSheetId="0">'町税決算額'!$A$1:$G$152</definedName>
    <definedName name="_xlnm.Print_Titles" localSheetId="0">'町税決算額'!$1:$1</definedName>
  </definedNames>
  <calcPr fullCalcOnLoad="1"/>
</workbook>
</file>

<file path=xl/sharedStrings.xml><?xml version="1.0" encoding="utf-8"?>
<sst xmlns="http://schemas.openxmlformats.org/spreadsheetml/2006/main" count="170" uniqueCount="41">
  <si>
    <t>決算額</t>
  </si>
  <si>
    <t>構成比</t>
  </si>
  <si>
    <t>単位：千円・％</t>
  </si>
  <si>
    <t>個人町民税</t>
  </si>
  <si>
    <t>法人町民税</t>
  </si>
  <si>
    <t>固定資産税</t>
  </si>
  <si>
    <t>軽自動車税</t>
  </si>
  <si>
    <t>町たばこ税</t>
  </si>
  <si>
    <t>特別土地保有税</t>
  </si>
  <si>
    <t>都市計画税</t>
  </si>
  <si>
    <t>合          計</t>
  </si>
  <si>
    <t>平成12年度</t>
  </si>
  <si>
    <r>
      <t>町税決算額</t>
    </r>
    <r>
      <rPr>
        <sz val="10"/>
        <rFont val="ＭＳ Ｐゴシック"/>
        <family val="3"/>
      </rPr>
      <t>（主要施策）</t>
    </r>
  </si>
  <si>
    <t>平成13年度</t>
  </si>
  <si>
    <t>平成14年度</t>
  </si>
  <si>
    <t>平成15年度</t>
  </si>
  <si>
    <t>平成16年度</t>
  </si>
  <si>
    <t>国有資産等所在
市町村交付金</t>
  </si>
  <si>
    <t>平成17年度</t>
  </si>
  <si>
    <t>平成9年度</t>
  </si>
  <si>
    <t>平成10年度</t>
  </si>
  <si>
    <t>平成11年度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</si>
  <si>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</si>
  <si>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</si>
  <si>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</si>
  <si>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</si>
  <si>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</si>
  <si>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</si>
  <si>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</si>
  <si>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</si>
  <si>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</si>
  <si>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</si>
  <si>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</si>
  <si>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</si>
  <si>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</si>
  <si>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</si>
  <si>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環境性能割</t>
  </si>
  <si>
    <t>-</t>
  </si>
  <si>
    <t>令和2年度</t>
  </si>
  <si>
    <t>令和3年度</t>
  </si>
  <si>
    <t>軽自動車税（種別割）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</si>
</sst>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  <numFmt numFmtId="189" formatCode="0.000%"/>
    <numFmt numFmtId="190" formatCode="#,##0.00_ "/>
    <numFmt numFmtId="191" formatCode="#,##0.000_ "/>
    <numFmt numFmtId="192" formatCode="#,##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4" fillId="0" borderId="0" xfId="0" applyFont="1" applyAlignment="1">
      <alignment/>
    </xf>
    <xf numFmtId="177" fontId="5" fillId="0" borderId="10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82" fontId="5" fillId="0" borderId="13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view="pageBreakPreview" zoomScaleSheetLayoutView="100" zoomScalePageLayoutView="0" workbookViewId="0" topLeftCell="A126">
      <selection activeCell="C133" sqref="C133"/>
    </sheetView>
  </sheetViews>
  <sheetFormatPr defaultColWidth="9.00390625" defaultRowHeight="13.5"/>
  <cols>
    <col min="1" max="1" width="16.125" style="0" customWidth="1"/>
    <col min="2" max="2" width="14.125" style="0" customWidth="1"/>
    <col min="3" max="3" width="8.625" style="0" customWidth="1"/>
    <col min="4" max="4" width="14.125" style="0" customWidth="1"/>
    <col min="5" max="5" width="8.625" style="0" customWidth="1"/>
    <col min="6" max="6" width="14.125" style="0" customWidth="1"/>
    <col min="7" max="7" width="9.125" style="0" bestFit="1" customWidth="1"/>
  </cols>
  <sheetData>
    <row r="1" ht="21">
      <c r="A1" s="2" t="s">
        <v>12</v>
      </c>
    </row>
    <row r="2" spans="1:7" ht="25.5" customHeight="1">
      <c r="A2" s="2"/>
      <c r="F2" s="16" t="s">
        <v>2</v>
      </c>
      <c r="G2" s="16"/>
    </row>
    <row r="3" ht="6" customHeight="1"/>
    <row r="4" spans="1:7" ht="25.5" customHeight="1">
      <c r="A4" s="17"/>
      <c r="B4" s="18" t="s">
        <v>19</v>
      </c>
      <c r="C4" s="18"/>
      <c r="D4" s="18" t="s">
        <v>20</v>
      </c>
      <c r="E4" s="18"/>
      <c r="F4" s="18" t="s">
        <v>21</v>
      </c>
      <c r="G4" s="18"/>
    </row>
    <row r="5" spans="1:7" ht="25.5" customHeight="1">
      <c r="A5" s="17"/>
      <c r="B5" s="5" t="s">
        <v>0</v>
      </c>
      <c r="C5" s="5" t="s">
        <v>1</v>
      </c>
      <c r="D5" s="5" t="s">
        <v>0</v>
      </c>
      <c r="E5" s="5" t="s">
        <v>1</v>
      </c>
      <c r="F5" s="5" t="s">
        <v>0</v>
      </c>
      <c r="G5" s="5" t="s">
        <v>1</v>
      </c>
    </row>
    <row r="6" spans="1:7" ht="25.5" customHeight="1">
      <c r="A6" s="1" t="s">
        <v>3</v>
      </c>
      <c r="B6" s="3">
        <v>1087339</v>
      </c>
      <c r="C6" s="4">
        <f>B6/B14</f>
        <v>0.23307706422175672</v>
      </c>
      <c r="D6" s="3">
        <v>971488</v>
      </c>
      <c r="E6" s="4">
        <v>0.217</v>
      </c>
      <c r="F6" s="3">
        <v>978350</v>
      </c>
      <c r="G6" s="4">
        <v>0.207</v>
      </c>
    </row>
    <row r="7" spans="1:7" ht="25.5" customHeight="1">
      <c r="A7" s="1" t="s">
        <v>4</v>
      </c>
      <c r="B7" s="3">
        <v>918548</v>
      </c>
      <c r="C7" s="4">
        <f>B7/B14</f>
        <v>0.19689578980130962</v>
      </c>
      <c r="D7" s="3">
        <v>701991</v>
      </c>
      <c r="E7" s="4">
        <f>D7/D14</f>
        <v>0.15717830427960364</v>
      </c>
      <c r="F7" s="3">
        <v>782600</v>
      </c>
      <c r="G7" s="4">
        <f>F7/F14</f>
        <v>0.16509932013087275</v>
      </c>
    </row>
    <row r="8" spans="1:7" ht="25.5" customHeight="1">
      <c r="A8" s="1" t="s">
        <v>5</v>
      </c>
      <c r="B8" s="3">
        <v>2305534</v>
      </c>
      <c r="C8" s="4">
        <f>B8/B14</f>
        <v>0.49420382804575547</v>
      </c>
      <c r="D8" s="3">
        <v>2415226</v>
      </c>
      <c r="E8" s="4">
        <f>D8/D14</f>
        <v>0.5407777694187105</v>
      </c>
      <c r="F8" s="3">
        <v>2571695</v>
      </c>
      <c r="G8" s="4">
        <v>0.542</v>
      </c>
    </row>
    <row r="9" spans="1:7" ht="25.5" customHeight="1">
      <c r="A9" s="6" t="s">
        <v>17</v>
      </c>
      <c r="B9" s="3">
        <v>12463</v>
      </c>
      <c r="C9" s="4">
        <f>B9/B14</f>
        <v>0.0026715122435558313</v>
      </c>
      <c r="D9" s="3">
        <v>12568</v>
      </c>
      <c r="E9" s="4">
        <f>D9/D14</f>
        <v>0.002814020305368671</v>
      </c>
      <c r="F9" s="3">
        <v>12651</v>
      </c>
      <c r="G9" s="4">
        <f>F9/F14</f>
        <v>0.0026688876807764773</v>
      </c>
    </row>
    <row r="10" spans="1:7" ht="25.5" customHeight="1">
      <c r="A10" s="1" t="s">
        <v>6</v>
      </c>
      <c r="B10" s="3">
        <v>19362</v>
      </c>
      <c r="C10" s="4">
        <f>B10/B14</f>
        <v>0.004150350642680575</v>
      </c>
      <c r="D10" s="3">
        <v>20285</v>
      </c>
      <c r="E10" s="4">
        <v>0.005</v>
      </c>
      <c r="F10" s="3">
        <v>21675</v>
      </c>
      <c r="G10" s="4">
        <f>F10/F14</f>
        <v>0.0045726140606141925</v>
      </c>
    </row>
    <row r="11" spans="1:7" ht="25.5" customHeight="1">
      <c r="A11" s="1" t="s">
        <v>7</v>
      </c>
      <c r="B11" s="3">
        <v>152999</v>
      </c>
      <c r="C11" s="4">
        <f>B11/B14</f>
        <v>0.03279617281166643</v>
      </c>
      <c r="D11" s="3">
        <v>170721</v>
      </c>
      <c r="E11" s="4">
        <f>D11/D14</f>
        <v>0.03822504460159491</v>
      </c>
      <c r="F11" s="3">
        <v>186619</v>
      </c>
      <c r="G11" s="4">
        <f>F11/F14</f>
        <v>0.039369626914775545</v>
      </c>
    </row>
    <row r="12" spans="1:7" ht="25.5" customHeight="1">
      <c r="A12" s="1" t="s">
        <v>8</v>
      </c>
      <c r="B12" s="3">
        <v>7886</v>
      </c>
      <c r="C12" s="4">
        <f>B12/B14</f>
        <v>0.0016904072496735365</v>
      </c>
      <c r="D12" s="3">
        <v>0</v>
      </c>
      <c r="E12" s="4">
        <f>D12/D14</f>
        <v>0</v>
      </c>
      <c r="F12" s="3">
        <v>0</v>
      </c>
      <c r="G12" s="4">
        <f>F12/F14</f>
        <v>0</v>
      </c>
    </row>
    <row r="13" spans="1:7" ht="25.5" customHeight="1" thickBot="1">
      <c r="A13" s="7" t="s">
        <v>9</v>
      </c>
      <c r="B13" s="8">
        <v>161017</v>
      </c>
      <c r="C13" s="9">
        <v>0.034</v>
      </c>
      <c r="D13" s="8">
        <v>173929</v>
      </c>
      <c r="E13" s="9">
        <f>D13/D14</f>
        <v>0.03894332731480486</v>
      </c>
      <c r="F13" s="8">
        <v>186587</v>
      </c>
      <c r="G13" s="9">
        <f>F13/F14</f>
        <v>0.03936287611201016</v>
      </c>
    </row>
    <row r="14" spans="1:7" ht="25.5" customHeight="1">
      <c r="A14" s="10" t="s">
        <v>10</v>
      </c>
      <c r="B14" s="11">
        <f>SUM(B6:B13)</f>
        <v>4665148</v>
      </c>
      <c r="C14" s="12">
        <f>B14/B14</f>
        <v>1</v>
      </c>
      <c r="D14" s="11">
        <f>SUM(D6:D13)</f>
        <v>4466208</v>
      </c>
      <c r="E14" s="12">
        <f>D14/D14</f>
        <v>1</v>
      </c>
      <c r="F14" s="11">
        <f>SUM(F6:F13)</f>
        <v>4740177</v>
      </c>
      <c r="G14" s="12">
        <f>F14/F14</f>
        <v>1</v>
      </c>
    </row>
    <row r="15" ht="25.5" customHeight="1"/>
    <row r="16" spans="6:7" ht="25.5" customHeight="1">
      <c r="F16" s="16" t="s">
        <v>2</v>
      </c>
      <c r="G16" s="16"/>
    </row>
    <row r="17" ht="6" customHeight="1"/>
    <row r="18" spans="1:7" ht="25.5" customHeight="1">
      <c r="A18" s="17"/>
      <c r="B18" s="18" t="s">
        <v>11</v>
      </c>
      <c r="C18" s="18"/>
      <c r="D18" s="18" t="s">
        <v>13</v>
      </c>
      <c r="E18" s="18"/>
      <c r="F18" s="18" t="s">
        <v>14</v>
      </c>
      <c r="G18" s="18"/>
    </row>
    <row r="19" spans="1:7" ht="25.5" customHeight="1">
      <c r="A19" s="17"/>
      <c r="B19" s="5" t="s">
        <v>0</v>
      </c>
      <c r="C19" s="5" t="s">
        <v>1</v>
      </c>
      <c r="D19" s="5" t="s">
        <v>0</v>
      </c>
      <c r="E19" s="5" t="s">
        <v>1</v>
      </c>
      <c r="F19" s="5" t="s">
        <v>0</v>
      </c>
      <c r="G19" s="5" t="s">
        <v>1</v>
      </c>
    </row>
    <row r="20" spans="1:7" ht="25.5" customHeight="1">
      <c r="A20" s="1" t="s">
        <v>3</v>
      </c>
      <c r="B20" s="3">
        <v>1154820</v>
      </c>
      <c r="C20" s="4">
        <f>B20/B28</f>
        <v>0.22540035292852406</v>
      </c>
      <c r="D20" s="3">
        <v>922937</v>
      </c>
      <c r="E20" s="4">
        <f aca="true" t="shared" si="0" ref="E20:E27">ROUND(D20/$D$28,3)</f>
        <v>0.186</v>
      </c>
      <c r="F20" s="3">
        <v>896567</v>
      </c>
      <c r="G20" s="4">
        <f>ROUND(F20/$F$28,3)</f>
        <v>0.184</v>
      </c>
    </row>
    <row r="21" spans="1:7" ht="25.5" customHeight="1">
      <c r="A21" s="1" t="s">
        <v>4</v>
      </c>
      <c r="B21" s="3">
        <v>1058571</v>
      </c>
      <c r="C21" s="4">
        <f>B21/B28</f>
        <v>0.2066142576331382</v>
      </c>
      <c r="D21" s="3">
        <v>1033693</v>
      </c>
      <c r="E21" s="4">
        <f t="shared" si="0"/>
        <v>0.209</v>
      </c>
      <c r="F21" s="3">
        <v>952084</v>
      </c>
      <c r="G21" s="4">
        <f aca="true" t="shared" si="1" ref="G21:G26">ROUND(F21/$F$28,3)</f>
        <v>0.196</v>
      </c>
    </row>
    <row r="22" spans="1:7" ht="25.5" customHeight="1">
      <c r="A22" s="1" t="s">
        <v>5</v>
      </c>
      <c r="B22" s="3">
        <v>2506447</v>
      </c>
      <c r="C22" s="4">
        <f>B22/B28</f>
        <v>0.48921393671450125</v>
      </c>
      <c r="D22" s="3">
        <v>2564571</v>
      </c>
      <c r="E22" s="4">
        <f t="shared" si="0"/>
        <v>0.518</v>
      </c>
      <c r="F22" s="3">
        <v>2663188</v>
      </c>
      <c r="G22" s="4">
        <f t="shared" si="1"/>
        <v>0.548</v>
      </c>
    </row>
    <row r="23" spans="1:7" ht="25.5" customHeight="1">
      <c r="A23" s="6" t="s">
        <v>17</v>
      </c>
      <c r="B23" s="3">
        <v>14577</v>
      </c>
      <c r="C23" s="4">
        <f>B23/B28</f>
        <v>0.0028451714939463253</v>
      </c>
      <c r="D23" s="3">
        <v>14677</v>
      </c>
      <c r="E23" s="4">
        <f t="shared" si="0"/>
        <v>0.003</v>
      </c>
      <c r="F23" s="3">
        <v>14779</v>
      </c>
      <c r="G23" s="4">
        <f t="shared" si="1"/>
        <v>0.003</v>
      </c>
    </row>
    <row r="24" spans="1:7" ht="25.5" customHeight="1">
      <c r="A24" s="1" t="s">
        <v>6</v>
      </c>
      <c r="B24" s="3">
        <v>23919</v>
      </c>
      <c r="C24" s="4">
        <f>B24/B28</f>
        <v>0.004668563968148601</v>
      </c>
      <c r="D24" s="3">
        <v>24633</v>
      </c>
      <c r="E24" s="4">
        <f t="shared" si="0"/>
        <v>0.005</v>
      </c>
      <c r="F24" s="3">
        <v>25848</v>
      </c>
      <c r="G24" s="4">
        <f t="shared" si="1"/>
        <v>0.005</v>
      </c>
    </row>
    <row r="25" spans="1:7" ht="25.5" customHeight="1">
      <c r="A25" s="1" t="s">
        <v>7</v>
      </c>
      <c r="B25" s="3">
        <v>184852</v>
      </c>
      <c r="C25" s="4">
        <f>B25/B28</f>
        <v>0.036079827193453116</v>
      </c>
      <c r="D25" s="3">
        <v>196394</v>
      </c>
      <c r="E25" s="4">
        <f t="shared" si="0"/>
        <v>0.04</v>
      </c>
      <c r="F25" s="3">
        <v>198933</v>
      </c>
      <c r="G25" s="4">
        <f t="shared" si="1"/>
        <v>0.041</v>
      </c>
    </row>
    <row r="26" spans="1:7" ht="25.5" customHeight="1">
      <c r="A26" s="1" t="s">
        <v>8</v>
      </c>
      <c r="B26" s="3">
        <v>0</v>
      </c>
      <c r="C26" s="4">
        <f>B26/B28</f>
        <v>0</v>
      </c>
      <c r="D26" s="3">
        <v>0</v>
      </c>
      <c r="E26" s="4">
        <f t="shared" si="0"/>
        <v>0</v>
      </c>
      <c r="F26" s="3">
        <v>0</v>
      </c>
      <c r="G26" s="4">
        <f t="shared" si="1"/>
        <v>0</v>
      </c>
    </row>
    <row r="27" spans="1:7" ht="25.5" customHeight="1" thickBot="1">
      <c r="A27" s="7" t="s">
        <v>9</v>
      </c>
      <c r="B27" s="8">
        <v>180231</v>
      </c>
      <c r="C27" s="9">
        <f>B27/B28</f>
        <v>0.03517789006828841</v>
      </c>
      <c r="D27" s="8">
        <v>191964</v>
      </c>
      <c r="E27" s="9">
        <f t="shared" si="0"/>
        <v>0.039</v>
      </c>
      <c r="F27" s="8">
        <v>108955</v>
      </c>
      <c r="G27" s="9">
        <v>0.023</v>
      </c>
    </row>
    <row r="28" spans="1:7" ht="25.5" customHeight="1">
      <c r="A28" s="10" t="s">
        <v>10</v>
      </c>
      <c r="B28" s="11">
        <f>SUM(B20:B27)</f>
        <v>5123417</v>
      </c>
      <c r="C28" s="12">
        <f>B28/B28</f>
        <v>1</v>
      </c>
      <c r="D28" s="11">
        <f>SUM(D20:D27)</f>
        <v>4948869</v>
      </c>
      <c r="E28" s="12">
        <f>SUM(E20:E27)</f>
        <v>1</v>
      </c>
      <c r="F28" s="11">
        <f>SUM(F20:F27)</f>
        <v>4860354</v>
      </c>
      <c r="G28" s="12">
        <f>SUM(G20:G27)</f>
        <v>1</v>
      </c>
    </row>
    <row r="29" ht="25.5" customHeight="1"/>
    <row r="30" spans="2:7" ht="25.5" customHeight="1">
      <c r="B30" s="16"/>
      <c r="C30" s="16"/>
      <c r="F30" s="16" t="s">
        <v>2</v>
      </c>
      <c r="G30" s="16"/>
    </row>
    <row r="31" ht="6" customHeight="1"/>
    <row r="32" spans="1:7" ht="25.5" customHeight="1">
      <c r="A32" s="17"/>
      <c r="B32" s="18" t="s">
        <v>15</v>
      </c>
      <c r="C32" s="18"/>
      <c r="D32" s="18" t="s">
        <v>16</v>
      </c>
      <c r="E32" s="18"/>
      <c r="F32" s="18" t="s">
        <v>18</v>
      </c>
      <c r="G32" s="18"/>
    </row>
    <row r="33" spans="1:7" ht="25.5" customHeight="1">
      <c r="A33" s="17"/>
      <c r="B33" s="5" t="s">
        <v>0</v>
      </c>
      <c r="C33" s="5" t="s">
        <v>1</v>
      </c>
      <c r="D33" s="5" t="s">
        <v>0</v>
      </c>
      <c r="E33" s="5" t="s">
        <v>1</v>
      </c>
      <c r="F33" s="5" t="s">
        <v>0</v>
      </c>
      <c r="G33" s="5" t="s">
        <v>1</v>
      </c>
    </row>
    <row r="34" spans="1:7" ht="25.5" customHeight="1">
      <c r="A34" s="1" t="s">
        <v>3</v>
      </c>
      <c r="B34" s="3">
        <v>844114</v>
      </c>
      <c r="C34" s="4">
        <f aca="true" t="shared" si="2" ref="C34:C41">ROUND(B34/$B$42,3)</f>
        <v>0.178</v>
      </c>
      <c r="D34" s="3">
        <v>846172</v>
      </c>
      <c r="E34" s="4">
        <f>ROUND(D34/$D$42,3)</f>
        <v>0.178</v>
      </c>
      <c r="F34" s="3">
        <v>908489</v>
      </c>
      <c r="G34" s="4">
        <f>ROUND(F34/$F$42,3)</f>
        <v>0.185</v>
      </c>
    </row>
    <row r="35" spans="1:7" ht="25.5" customHeight="1">
      <c r="A35" s="1" t="s">
        <v>4</v>
      </c>
      <c r="B35" s="3">
        <v>1079423</v>
      </c>
      <c r="C35" s="4">
        <f t="shared" si="2"/>
        <v>0.227</v>
      </c>
      <c r="D35" s="3">
        <v>1106944</v>
      </c>
      <c r="E35" s="4">
        <f aca="true" t="shared" si="3" ref="E35:E41">ROUND(D35/$D$42,3)</f>
        <v>0.233</v>
      </c>
      <c r="F35" s="3">
        <v>1193066</v>
      </c>
      <c r="G35" s="4">
        <f aca="true" t="shared" si="4" ref="G35:G41">ROUND(F35/$F$42,3)</f>
        <v>0.243</v>
      </c>
    </row>
    <row r="36" spans="1:7" ht="25.5" customHeight="1">
      <c r="A36" s="1" t="s">
        <v>5</v>
      </c>
      <c r="B36" s="3">
        <v>2572134</v>
      </c>
      <c r="C36" s="4">
        <f t="shared" si="2"/>
        <v>0.542</v>
      </c>
      <c r="D36" s="3">
        <v>2545906</v>
      </c>
      <c r="E36" s="4">
        <f t="shared" si="3"/>
        <v>0.536</v>
      </c>
      <c r="F36" s="3">
        <v>2566344</v>
      </c>
      <c r="G36" s="4">
        <f t="shared" si="4"/>
        <v>0.523</v>
      </c>
    </row>
    <row r="37" spans="1:7" ht="25.5" customHeight="1">
      <c r="A37" s="6" t="s">
        <v>17</v>
      </c>
      <c r="B37" s="3">
        <v>14885</v>
      </c>
      <c r="C37" s="4">
        <f t="shared" si="2"/>
        <v>0.003</v>
      </c>
      <c r="D37" s="3">
        <v>15050</v>
      </c>
      <c r="E37" s="4">
        <f t="shared" si="3"/>
        <v>0.003</v>
      </c>
      <c r="F37" s="3">
        <v>15226</v>
      </c>
      <c r="G37" s="4">
        <f t="shared" si="4"/>
        <v>0.003</v>
      </c>
    </row>
    <row r="38" spans="1:7" ht="25.5" customHeight="1">
      <c r="A38" s="1" t="s">
        <v>6</v>
      </c>
      <c r="B38" s="3">
        <v>27882</v>
      </c>
      <c r="C38" s="4">
        <f t="shared" si="2"/>
        <v>0.006</v>
      </c>
      <c r="D38" s="3">
        <v>29502</v>
      </c>
      <c r="E38" s="4">
        <f t="shared" si="3"/>
        <v>0.006</v>
      </c>
      <c r="F38" s="3">
        <v>30951</v>
      </c>
      <c r="G38" s="4">
        <f t="shared" si="4"/>
        <v>0.006</v>
      </c>
    </row>
    <row r="39" spans="1:7" ht="25.5" customHeight="1">
      <c r="A39" s="1" t="s">
        <v>7</v>
      </c>
      <c r="B39" s="3">
        <v>207854</v>
      </c>
      <c r="C39" s="4">
        <f t="shared" si="2"/>
        <v>0.044</v>
      </c>
      <c r="D39" s="3">
        <v>204952</v>
      </c>
      <c r="E39" s="4">
        <v>0.044</v>
      </c>
      <c r="F39" s="3">
        <v>196011</v>
      </c>
      <c r="G39" s="4">
        <f t="shared" si="4"/>
        <v>0.04</v>
      </c>
    </row>
    <row r="40" spans="1:7" ht="25.5" customHeight="1">
      <c r="A40" s="1" t="s">
        <v>8</v>
      </c>
      <c r="B40" s="3">
        <v>0</v>
      </c>
      <c r="C40" s="4">
        <f t="shared" si="2"/>
        <v>0</v>
      </c>
      <c r="D40" s="3">
        <v>0</v>
      </c>
      <c r="E40" s="4">
        <f t="shared" si="3"/>
        <v>0</v>
      </c>
      <c r="F40" s="3">
        <v>0</v>
      </c>
      <c r="G40" s="4">
        <f t="shared" si="4"/>
        <v>0</v>
      </c>
    </row>
    <row r="41" spans="1:7" ht="25.5" customHeight="1" thickBot="1">
      <c r="A41" s="7" t="s">
        <v>9</v>
      </c>
      <c r="B41" s="8">
        <v>765</v>
      </c>
      <c r="C41" s="9">
        <f t="shared" si="2"/>
        <v>0</v>
      </c>
      <c r="D41" s="8">
        <v>251</v>
      </c>
      <c r="E41" s="9">
        <f t="shared" si="3"/>
        <v>0</v>
      </c>
      <c r="F41" s="8">
        <v>260</v>
      </c>
      <c r="G41" s="9">
        <f t="shared" si="4"/>
        <v>0</v>
      </c>
    </row>
    <row r="42" spans="1:7" ht="25.5" customHeight="1">
      <c r="A42" s="10" t="s">
        <v>10</v>
      </c>
      <c r="B42" s="11">
        <f aca="true" t="shared" si="5" ref="B42:G42">SUM(B34:B41)</f>
        <v>4747057</v>
      </c>
      <c r="C42" s="12">
        <f t="shared" si="5"/>
        <v>1</v>
      </c>
      <c r="D42" s="11">
        <f t="shared" si="5"/>
        <v>4748777</v>
      </c>
      <c r="E42" s="12">
        <f t="shared" si="5"/>
        <v>1</v>
      </c>
      <c r="F42" s="11">
        <f t="shared" si="5"/>
        <v>4910347</v>
      </c>
      <c r="G42" s="12">
        <f t="shared" si="5"/>
        <v>1</v>
      </c>
    </row>
    <row r="43" ht="25.5" customHeight="1"/>
    <row r="44" spans="4:7" ht="25.5" customHeight="1">
      <c r="D44" s="16"/>
      <c r="E44" s="16"/>
      <c r="F44" s="16" t="s">
        <v>2</v>
      </c>
      <c r="G44" s="16"/>
    </row>
    <row r="45" ht="6" customHeight="1"/>
    <row r="46" spans="1:7" ht="25.5" customHeight="1">
      <c r="A46" s="17"/>
      <c r="B46" s="18" t="s">
        <v>22</v>
      </c>
      <c r="C46" s="18"/>
      <c r="D46" s="18" t="s">
        <v>23</v>
      </c>
      <c r="E46" s="18"/>
      <c r="F46" s="18" t="s">
        <v>24</v>
      </c>
      <c r="G46" s="18"/>
    </row>
    <row r="47" spans="1:7" ht="25.5" customHeight="1">
      <c r="A47" s="17"/>
      <c r="B47" s="5" t="s">
        <v>0</v>
      </c>
      <c r="C47" s="5" t="s">
        <v>1</v>
      </c>
      <c r="D47" s="5" t="s">
        <v>0</v>
      </c>
      <c r="E47" s="5" t="s">
        <v>1</v>
      </c>
      <c r="F47" s="5" t="s">
        <v>0</v>
      </c>
      <c r="G47" s="5" t="s">
        <v>1</v>
      </c>
    </row>
    <row r="48" spans="1:7" ht="25.5" customHeight="1">
      <c r="A48" s="1" t="s">
        <v>3</v>
      </c>
      <c r="B48" s="3">
        <v>1046973</v>
      </c>
      <c r="C48" s="4">
        <f>ROUND(B48/$B$56,3)</f>
        <v>0.196</v>
      </c>
      <c r="D48" s="3">
        <v>1321087</v>
      </c>
      <c r="E48" s="4">
        <f>ROUND(D48/$D$56,3)</f>
        <v>0.206</v>
      </c>
      <c r="F48" s="3">
        <v>1361331</v>
      </c>
      <c r="G48" s="4">
        <f>ROUND(F48/$F$56,3)</f>
        <v>0.224</v>
      </c>
    </row>
    <row r="49" spans="1:7" ht="25.5" customHeight="1">
      <c r="A49" s="1" t="s">
        <v>4</v>
      </c>
      <c r="B49" s="3">
        <v>1541288</v>
      </c>
      <c r="C49" s="4">
        <f>ROUND(B49/$B$56-0.001,3)</f>
        <v>0.288</v>
      </c>
      <c r="D49" s="3">
        <v>2212952</v>
      </c>
      <c r="E49" s="4">
        <f aca="true" t="shared" si="6" ref="E49:E54">ROUND(D49/$D$56,3)</f>
        <v>0.345</v>
      </c>
      <c r="F49" s="3">
        <v>1813811</v>
      </c>
      <c r="G49" s="4">
        <f aca="true" t="shared" si="7" ref="G49:G55">ROUND(F49/$F$56,3)</f>
        <v>0.298</v>
      </c>
    </row>
    <row r="50" spans="1:7" ht="25.5" customHeight="1">
      <c r="A50" s="1" t="s">
        <v>5</v>
      </c>
      <c r="B50" s="3">
        <v>2515030</v>
      </c>
      <c r="C50" s="4">
        <f aca="true" t="shared" si="8" ref="C50:C55">ROUND(B50/$B$56,3)</f>
        <v>0.471</v>
      </c>
      <c r="D50" s="3">
        <v>2658011</v>
      </c>
      <c r="E50" s="4">
        <f t="shared" si="6"/>
        <v>0.414</v>
      </c>
      <c r="F50" s="3">
        <v>2685222</v>
      </c>
      <c r="G50" s="4">
        <f t="shared" si="7"/>
        <v>0.442</v>
      </c>
    </row>
    <row r="51" spans="1:7" ht="25.5" customHeight="1">
      <c r="A51" s="6" t="s">
        <v>17</v>
      </c>
      <c r="B51" s="3">
        <v>15307</v>
      </c>
      <c r="C51" s="4">
        <f t="shared" si="8"/>
        <v>0.003</v>
      </c>
      <c r="D51" s="3">
        <v>15298</v>
      </c>
      <c r="E51" s="4">
        <f t="shared" si="6"/>
        <v>0.002</v>
      </c>
      <c r="F51" s="3">
        <v>15215</v>
      </c>
      <c r="G51" s="4">
        <f t="shared" si="7"/>
        <v>0.003</v>
      </c>
    </row>
    <row r="52" spans="1:7" ht="25.5" customHeight="1">
      <c r="A52" s="1" t="s">
        <v>6</v>
      </c>
      <c r="B52" s="3">
        <v>31973</v>
      </c>
      <c r="C52" s="4">
        <f t="shared" si="8"/>
        <v>0.006</v>
      </c>
      <c r="D52" s="3">
        <v>33720</v>
      </c>
      <c r="E52" s="4">
        <f t="shared" si="6"/>
        <v>0.005</v>
      </c>
      <c r="F52" s="3">
        <v>34944</v>
      </c>
      <c r="G52" s="4">
        <f t="shared" si="7"/>
        <v>0.006</v>
      </c>
    </row>
    <row r="53" spans="1:7" ht="25.5" customHeight="1">
      <c r="A53" s="1" t="s">
        <v>7</v>
      </c>
      <c r="B53" s="3">
        <v>190991</v>
      </c>
      <c r="C53" s="4">
        <f t="shared" si="8"/>
        <v>0.036</v>
      </c>
      <c r="D53" s="3">
        <v>182426</v>
      </c>
      <c r="E53" s="4">
        <f t="shared" si="6"/>
        <v>0.028</v>
      </c>
      <c r="F53" s="3">
        <v>166210</v>
      </c>
      <c r="G53" s="4">
        <f t="shared" si="7"/>
        <v>0.027</v>
      </c>
    </row>
    <row r="54" spans="1:7" ht="25.5" customHeight="1">
      <c r="A54" s="1" t="s">
        <v>8</v>
      </c>
      <c r="B54" s="3">
        <v>0</v>
      </c>
      <c r="C54" s="4">
        <f t="shared" si="8"/>
        <v>0</v>
      </c>
      <c r="D54" s="3">
        <v>0</v>
      </c>
      <c r="E54" s="4">
        <f t="shared" si="6"/>
        <v>0</v>
      </c>
      <c r="F54" s="3">
        <v>0</v>
      </c>
      <c r="G54" s="4">
        <f t="shared" si="7"/>
        <v>0</v>
      </c>
    </row>
    <row r="55" spans="1:7" ht="25.5" customHeight="1" thickBot="1">
      <c r="A55" s="7" t="s">
        <v>9</v>
      </c>
      <c r="B55" s="8">
        <v>227</v>
      </c>
      <c r="C55" s="9">
        <f t="shared" si="8"/>
        <v>0</v>
      </c>
      <c r="D55" s="8">
        <v>145</v>
      </c>
      <c r="E55" s="4">
        <f>ROUND(D55/$D$56,3)</f>
        <v>0</v>
      </c>
      <c r="F55" s="8">
        <v>158</v>
      </c>
      <c r="G55" s="4">
        <f t="shared" si="7"/>
        <v>0</v>
      </c>
    </row>
    <row r="56" spans="1:7" ht="25.5" customHeight="1">
      <c r="A56" s="10" t="s">
        <v>10</v>
      </c>
      <c r="B56" s="11">
        <f aca="true" t="shared" si="9" ref="B56:G56">SUM(B48:B55)</f>
        <v>5341789</v>
      </c>
      <c r="C56" s="12">
        <f t="shared" si="9"/>
        <v>1</v>
      </c>
      <c r="D56" s="11">
        <f t="shared" si="9"/>
        <v>6423639</v>
      </c>
      <c r="E56" s="12">
        <f t="shared" si="9"/>
        <v>0.9999999999999999</v>
      </c>
      <c r="F56" s="11">
        <f t="shared" si="9"/>
        <v>6076891</v>
      </c>
      <c r="G56" s="12">
        <f t="shared" si="9"/>
        <v>1</v>
      </c>
    </row>
    <row r="66" spans="2:7" ht="25.5" customHeight="1">
      <c r="B66" s="16"/>
      <c r="C66" s="16"/>
      <c r="F66" s="16" t="s">
        <v>2</v>
      </c>
      <c r="G66" s="16"/>
    </row>
    <row r="67" ht="6" customHeight="1"/>
    <row r="68" spans="1:7" ht="25.5" customHeight="1">
      <c r="A68" s="17"/>
      <c r="B68" s="18" t="s">
        <v>25</v>
      </c>
      <c r="C68" s="18"/>
      <c r="D68" s="18" t="s">
        <v>26</v>
      </c>
      <c r="E68" s="18"/>
      <c r="F68" s="18" t="s">
        <v>27</v>
      </c>
      <c r="G68" s="18"/>
    </row>
    <row r="69" spans="1:7" ht="25.5" customHeight="1">
      <c r="A69" s="17"/>
      <c r="B69" s="5" t="s">
        <v>0</v>
      </c>
      <c r="C69" s="5" t="s">
        <v>1</v>
      </c>
      <c r="D69" s="5" t="s">
        <v>0</v>
      </c>
      <c r="E69" s="5" t="s">
        <v>1</v>
      </c>
      <c r="F69" s="5" t="s">
        <v>0</v>
      </c>
      <c r="G69" s="5" t="s">
        <v>1</v>
      </c>
    </row>
    <row r="70" spans="1:7" ht="25.5" customHeight="1">
      <c r="A70" s="1" t="s">
        <v>3</v>
      </c>
      <c r="B70" s="3">
        <v>1323019</v>
      </c>
      <c r="C70" s="4">
        <f>B70/B78</f>
        <v>0.28002808283632413</v>
      </c>
      <c r="D70" s="3">
        <v>1205155</v>
      </c>
      <c r="E70" s="4">
        <f>D70/D78</f>
        <v>0.24085633098876694</v>
      </c>
      <c r="F70" s="3">
        <v>1169079</v>
      </c>
      <c r="G70" s="4">
        <f>F70/F78</f>
        <v>0.24177113410504608</v>
      </c>
    </row>
    <row r="71" spans="1:7" ht="25.5" customHeight="1">
      <c r="A71" s="1" t="s">
        <v>4</v>
      </c>
      <c r="B71" s="3">
        <v>747527</v>
      </c>
      <c r="C71" s="4">
        <f>B71/B78</f>
        <v>0.15822036771836903</v>
      </c>
      <c r="D71" s="3">
        <v>811099</v>
      </c>
      <c r="E71" s="4">
        <f>D71/D78</f>
        <v>0.16210224345304786</v>
      </c>
      <c r="F71" s="3">
        <v>681375</v>
      </c>
      <c r="G71" s="4">
        <f>F71/F78</f>
        <v>0.14091161204745425</v>
      </c>
    </row>
    <row r="72" spans="1:7" ht="25.5" customHeight="1">
      <c r="A72" s="1" t="s">
        <v>5</v>
      </c>
      <c r="B72" s="3">
        <v>2449676</v>
      </c>
      <c r="C72" s="4">
        <f>B72/B78</f>
        <v>0.5184944992098792</v>
      </c>
      <c r="D72" s="3">
        <v>2778893</v>
      </c>
      <c r="E72" s="4">
        <f>D72/D78</f>
        <v>0.5553758414397879</v>
      </c>
      <c r="F72" s="3">
        <v>2751657</v>
      </c>
      <c r="G72" s="4">
        <f>F72/F78</f>
        <v>0.5690558410150972</v>
      </c>
    </row>
    <row r="73" spans="1:7" ht="25.5" customHeight="1">
      <c r="A73" s="6" t="s">
        <v>17</v>
      </c>
      <c r="B73" s="3">
        <v>15215</v>
      </c>
      <c r="C73" s="4">
        <f>B73/B78</f>
        <v>0.003220382534456929</v>
      </c>
      <c r="D73" s="3">
        <v>15215</v>
      </c>
      <c r="E73" s="4">
        <f>D73/D78</f>
        <v>0.003040794815599727</v>
      </c>
      <c r="F73" s="3">
        <v>15335</v>
      </c>
      <c r="G73" s="4">
        <f>F73/F78</f>
        <v>0.0031713514155167284</v>
      </c>
    </row>
    <row r="74" spans="1:7" ht="25.5" customHeight="1">
      <c r="A74" s="1" t="s">
        <v>6</v>
      </c>
      <c r="B74" s="3">
        <v>35756</v>
      </c>
      <c r="C74" s="4">
        <f>B74/B78</f>
        <v>0.007568057699772721</v>
      </c>
      <c r="D74" s="3">
        <v>36980</v>
      </c>
      <c r="E74" s="4">
        <f>D74/D78</f>
        <v>0.007390640307648893</v>
      </c>
      <c r="F74" s="3">
        <v>37780</v>
      </c>
      <c r="G74" s="4">
        <f>F74/F78</f>
        <v>0.007813084869789502</v>
      </c>
    </row>
    <row r="75" spans="1:7" ht="25.5" customHeight="1">
      <c r="A75" s="1" t="s">
        <v>7</v>
      </c>
      <c r="B75" s="3">
        <v>153362</v>
      </c>
      <c r="C75" s="4">
        <f>B75/B78</f>
        <v>0.032460355323653205</v>
      </c>
      <c r="D75" s="3">
        <v>156252</v>
      </c>
      <c r="E75" s="4">
        <f>D75/D78</f>
        <v>0.031227753633065302</v>
      </c>
      <c r="F75" s="3">
        <v>180092</v>
      </c>
      <c r="G75" s="4">
        <f>F75/F78</f>
        <v>0.03724388778110458</v>
      </c>
    </row>
    <row r="76" spans="1:7" ht="25.5" customHeight="1">
      <c r="A76" s="1" t="s">
        <v>8</v>
      </c>
      <c r="B76" s="3">
        <v>0</v>
      </c>
      <c r="C76" s="4">
        <f>B76/B78</f>
        <v>0</v>
      </c>
      <c r="D76" s="3">
        <v>0</v>
      </c>
      <c r="E76" s="4">
        <f>D76/D78</f>
        <v>0</v>
      </c>
      <c r="F76" s="3">
        <v>0</v>
      </c>
      <c r="G76" s="4">
        <f>F76/F78</f>
        <v>0</v>
      </c>
    </row>
    <row r="77" spans="1:7" ht="25.5" customHeight="1" thickBot="1">
      <c r="A77" s="7" t="s">
        <v>9</v>
      </c>
      <c r="B77" s="8">
        <v>39</v>
      </c>
      <c r="C77" s="9">
        <f>B77/B78</f>
        <v>8.254677544779509E-06</v>
      </c>
      <c r="D77" s="8">
        <v>32</v>
      </c>
      <c r="E77" s="9">
        <f>D77/D78</f>
        <v>6.395362083417106E-06</v>
      </c>
      <c r="F77" s="8">
        <v>160</v>
      </c>
      <c r="G77" s="9">
        <f>F77/F78</f>
        <v>3.30887659916972E-05</v>
      </c>
    </row>
    <row r="78" spans="1:7" ht="25.5" customHeight="1">
      <c r="A78" s="10" t="s">
        <v>10</v>
      </c>
      <c r="B78" s="11">
        <f>SUM(B70:B77)</f>
        <v>4724594</v>
      </c>
      <c r="C78" s="12">
        <f>B78/B78</f>
        <v>1</v>
      </c>
      <c r="D78" s="11">
        <f>SUM(D70:D77)</f>
        <v>5003626</v>
      </c>
      <c r="E78" s="12">
        <f>D78/D78</f>
        <v>1</v>
      </c>
      <c r="F78" s="11">
        <f>SUM(F70:F77)</f>
        <v>4835478</v>
      </c>
      <c r="G78" s="12">
        <f>SUM(G70:G77)</f>
        <v>1</v>
      </c>
    </row>
    <row r="79" ht="25.5" customHeight="1"/>
    <row r="80" spans="4:7" ht="25.5" customHeight="1">
      <c r="D80" s="16"/>
      <c r="E80" s="16"/>
      <c r="F80" s="16" t="s">
        <v>2</v>
      </c>
      <c r="G80" s="16"/>
    </row>
    <row r="81" ht="6" customHeight="1"/>
    <row r="82" spans="1:7" ht="25.5" customHeight="1">
      <c r="A82" s="17"/>
      <c r="B82" s="18" t="s">
        <v>28</v>
      </c>
      <c r="C82" s="18"/>
      <c r="D82" s="18" t="s">
        <v>29</v>
      </c>
      <c r="E82" s="18"/>
      <c r="F82" s="18" t="s">
        <v>30</v>
      </c>
      <c r="G82" s="18"/>
    </row>
    <row r="83" spans="1:7" ht="25.5" customHeight="1">
      <c r="A83" s="17"/>
      <c r="B83" s="5" t="s">
        <v>0</v>
      </c>
      <c r="C83" s="5" t="s">
        <v>1</v>
      </c>
      <c r="D83" s="5" t="s">
        <v>0</v>
      </c>
      <c r="E83" s="5" t="s">
        <v>1</v>
      </c>
      <c r="F83" s="5" t="s">
        <v>0</v>
      </c>
      <c r="G83" s="5" t="s">
        <v>1</v>
      </c>
    </row>
    <row r="84" spans="1:7" ht="25.5" customHeight="1">
      <c r="A84" s="1" t="s">
        <v>3</v>
      </c>
      <c r="B84" s="3">
        <v>1250608</v>
      </c>
      <c r="C84" s="4">
        <f>ROUND(B84/$B$92,3)</f>
        <v>0.257</v>
      </c>
      <c r="D84" s="3">
        <v>1291468</v>
      </c>
      <c r="E84" s="4">
        <f>ROUND(D84/$D$92,3)</f>
        <v>0.254</v>
      </c>
      <c r="F84" s="3">
        <v>1292517</v>
      </c>
      <c r="G84" s="13">
        <f>ROUND(F84/$F$92,3)</f>
        <v>0.233</v>
      </c>
    </row>
    <row r="85" spans="1:7" ht="25.5" customHeight="1">
      <c r="A85" s="1" t="s">
        <v>4</v>
      </c>
      <c r="B85" s="3">
        <v>804343</v>
      </c>
      <c r="C85" s="4">
        <f aca="true" t="shared" si="10" ref="C85:C90">ROUND(B85/$B$92,3)</f>
        <v>0.165</v>
      </c>
      <c r="D85" s="3">
        <v>952949</v>
      </c>
      <c r="E85" s="4">
        <f aca="true" t="shared" si="11" ref="E85:E91">ROUND(D85/$D$92,3)</f>
        <v>0.187</v>
      </c>
      <c r="F85" s="3">
        <v>1262856</v>
      </c>
      <c r="G85" s="4">
        <f aca="true" t="shared" si="12" ref="G85:G91">ROUND(F85/$F$92,3)</f>
        <v>0.228</v>
      </c>
    </row>
    <row r="86" spans="1:7" ht="25.5" customHeight="1">
      <c r="A86" s="1" t="s">
        <v>5</v>
      </c>
      <c r="B86" s="3">
        <v>2586021</v>
      </c>
      <c r="C86" s="4">
        <f t="shared" si="10"/>
        <v>0.531</v>
      </c>
      <c r="D86" s="3">
        <v>2597023</v>
      </c>
      <c r="E86" s="4">
        <f t="shared" si="11"/>
        <v>0.51</v>
      </c>
      <c r="F86" s="3">
        <v>2744097</v>
      </c>
      <c r="G86" s="4">
        <f t="shared" si="12"/>
        <v>0.495</v>
      </c>
    </row>
    <row r="87" spans="1:7" ht="25.5" customHeight="1">
      <c r="A87" s="6" t="s">
        <v>17</v>
      </c>
      <c r="B87" s="3">
        <v>15335</v>
      </c>
      <c r="C87" s="4">
        <f t="shared" si="10"/>
        <v>0.003</v>
      </c>
      <c r="D87" s="3">
        <v>15334</v>
      </c>
      <c r="E87" s="4">
        <f t="shared" si="11"/>
        <v>0.003</v>
      </c>
      <c r="F87" s="3">
        <v>15335</v>
      </c>
      <c r="G87" s="4">
        <f t="shared" si="12"/>
        <v>0.003</v>
      </c>
    </row>
    <row r="88" spans="1:7" ht="25.5" customHeight="1">
      <c r="A88" s="1" t="s">
        <v>6</v>
      </c>
      <c r="B88" s="3">
        <v>38513</v>
      </c>
      <c r="C88" s="4">
        <f t="shared" si="10"/>
        <v>0.008</v>
      </c>
      <c r="D88" s="3">
        <v>39818</v>
      </c>
      <c r="E88" s="4">
        <f t="shared" si="11"/>
        <v>0.008</v>
      </c>
      <c r="F88" s="3">
        <v>40732</v>
      </c>
      <c r="G88" s="4">
        <f t="shared" si="12"/>
        <v>0.007</v>
      </c>
    </row>
    <row r="89" spans="1:7" ht="25.5" customHeight="1">
      <c r="A89" s="1" t="s">
        <v>7</v>
      </c>
      <c r="B89" s="3">
        <v>172342</v>
      </c>
      <c r="C89" s="4">
        <f t="shared" si="10"/>
        <v>0.035</v>
      </c>
      <c r="D89" s="3">
        <v>192055</v>
      </c>
      <c r="E89" s="4">
        <f t="shared" si="11"/>
        <v>0.038</v>
      </c>
      <c r="F89" s="3">
        <v>190449</v>
      </c>
      <c r="G89" s="4">
        <f t="shared" si="12"/>
        <v>0.034</v>
      </c>
    </row>
    <row r="90" spans="1:7" ht="25.5" customHeight="1">
      <c r="A90" s="1" t="s">
        <v>8</v>
      </c>
      <c r="B90" s="3">
        <v>0</v>
      </c>
      <c r="C90" s="4">
        <f t="shared" si="10"/>
        <v>0</v>
      </c>
      <c r="D90" s="3">
        <v>0</v>
      </c>
      <c r="E90" s="4">
        <f t="shared" si="11"/>
        <v>0</v>
      </c>
      <c r="F90" s="3">
        <v>0</v>
      </c>
      <c r="G90" s="4">
        <f t="shared" si="12"/>
        <v>0</v>
      </c>
    </row>
    <row r="91" spans="1:7" ht="25.5" customHeight="1" thickBot="1">
      <c r="A91" s="7" t="s">
        <v>9</v>
      </c>
      <c r="B91" s="8">
        <v>10</v>
      </c>
      <c r="C91" s="4">
        <f>ROUND(B91/$B$92,3)+0.001</f>
        <v>0.001</v>
      </c>
      <c r="D91" s="8">
        <v>2</v>
      </c>
      <c r="E91" s="4">
        <f t="shared" si="11"/>
        <v>0</v>
      </c>
      <c r="F91" s="8">
        <v>0</v>
      </c>
      <c r="G91" s="4">
        <f t="shared" si="12"/>
        <v>0</v>
      </c>
    </row>
    <row r="92" spans="1:7" ht="25.5" customHeight="1">
      <c r="A92" s="10" t="s">
        <v>10</v>
      </c>
      <c r="B92" s="11">
        <f aca="true" t="shared" si="13" ref="B92:G92">SUM(B84:B91)</f>
        <v>4867172</v>
      </c>
      <c r="C92" s="12">
        <f t="shared" si="13"/>
        <v>1</v>
      </c>
      <c r="D92" s="11">
        <f t="shared" si="13"/>
        <v>5088649</v>
      </c>
      <c r="E92" s="12">
        <f t="shared" si="13"/>
        <v>1</v>
      </c>
      <c r="F92" s="11">
        <f t="shared" si="13"/>
        <v>5545986</v>
      </c>
      <c r="G92" s="12">
        <f t="shared" si="13"/>
        <v>1</v>
      </c>
    </row>
    <row r="94" spans="4:7" ht="25.5" customHeight="1">
      <c r="D94" s="16"/>
      <c r="E94" s="16"/>
      <c r="F94" s="16" t="s">
        <v>2</v>
      </c>
      <c r="G94" s="16"/>
    </row>
    <row r="95" ht="6" customHeight="1"/>
    <row r="96" spans="1:7" ht="25.5" customHeight="1">
      <c r="A96" s="17"/>
      <c r="B96" s="18" t="s">
        <v>31</v>
      </c>
      <c r="C96" s="18"/>
      <c r="D96" s="18" t="s">
        <v>32</v>
      </c>
      <c r="E96" s="18"/>
      <c r="F96" s="18" t="s">
        <v>33</v>
      </c>
      <c r="G96" s="18"/>
    </row>
    <row r="97" spans="1:7" ht="25.5" customHeight="1">
      <c r="A97" s="17"/>
      <c r="B97" s="5" t="s">
        <v>0</v>
      </c>
      <c r="C97" s="5" t="s">
        <v>1</v>
      </c>
      <c r="D97" s="5" t="s">
        <v>0</v>
      </c>
      <c r="E97" s="5" t="s">
        <v>1</v>
      </c>
      <c r="F97" s="5" t="s">
        <v>0</v>
      </c>
      <c r="G97" s="5" t="s">
        <v>1</v>
      </c>
    </row>
    <row r="98" spans="1:7" ht="25.5" customHeight="1">
      <c r="A98" s="1" t="s">
        <v>3</v>
      </c>
      <c r="B98" s="3">
        <v>1435884</v>
      </c>
      <c r="C98" s="4">
        <f>ROUND(B98/$B$106,3)</f>
        <v>0.272</v>
      </c>
      <c r="D98" s="3">
        <v>1383600</v>
      </c>
      <c r="E98" s="4">
        <f>ROUND(D98/$D$106,3)</f>
        <v>0.256</v>
      </c>
      <c r="F98" s="3">
        <v>1435884</v>
      </c>
      <c r="G98" s="4">
        <v>0.272</v>
      </c>
    </row>
    <row r="99" spans="1:7" ht="25.5" customHeight="1">
      <c r="A99" s="1" t="s">
        <v>4</v>
      </c>
      <c r="B99" s="3">
        <v>717536</v>
      </c>
      <c r="C99" s="4">
        <f aca="true" t="shared" si="14" ref="C99:C105">ROUND(B99/$B$106,3)</f>
        <v>0.136</v>
      </c>
      <c r="D99" s="3">
        <v>942752</v>
      </c>
      <c r="E99" s="4">
        <f>ROUND(D99/$D$106,3)+0.001</f>
        <v>0.175</v>
      </c>
      <c r="F99" s="3">
        <v>717536</v>
      </c>
      <c r="G99" s="4">
        <f aca="true" t="shared" si="15" ref="G99:G105">ROUND(F99/$F$106,3)</f>
        <v>0.136</v>
      </c>
    </row>
    <row r="100" spans="1:7" ht="25.5" customHeight="1">
      <c r="A100" s="1" t="s">
        <v>5</v>
      </c>
      <c r="B100" s="3">
        <v>2874358</v>
      </c>
      <c r="C100" s="4">
        <v>0.484</v>
      </c>
      <c r="D100" s="3">
        <v>2825145</v>
      </c>
      <c r="E100" s="4">
        <f aca="true" t="shared" si="16" ref="E100:E105">ROUND(D100/$D$106,3)</f>
        <v>0.523</v>
      </c>
      <c r="F100" s="3">
        <v>2874358</v>
      </c>
      <c r="G100" s="4">
        <f>ROUND(F100/$F$106,3)</f>
        <v>0.545</v>
      </c>
    </row>
    <row r="101" spans="1:7" ht="25.5" customHeight="1">
      <c r="A101" s="6" t="s">
        <v>17</v>
      </c>
      <c r="B101" s="3">
        <v>15664</v>
      </c>
      <c r="C101" s="4">
        <f t="shared" si="14"/>
        <v>0.003</v>
      </c>
      <c r="D101" s="3">
        <v>15664</v>
      </c>
      <c r="E101" s="4">
        <f t="shared" si="16"/>
        <v>0.003</v>
      </c>
      <c r="F101" s="3">
        <v>15664</v>
      </c>
      <c r="G101" s="4">
        <f t="shared" si="15"/>
        <v>0.003</v>
      </c>
    </row>
    <row r="102" spans="1:7" ht="25.5" customHeight="1">
      <c r="A102" s="1" t="s">
        <v>6</v>
      </c>
      <c r="B102" s="3">
        <v>52666</v>
      </c>
      <c r="C102" s="4">
        <f t="shared" si="14"/>
        <v>0.01</v>
      </c>
      <c r="D102" s="3">
        <v>49821</v>
      </c>
      <c r="E102" s="4">
        <f t="shared" si="16"/>
        <v>0.009</v>
      </c>
      <c r="F102" s="3">
        <v>52666</v>
      </c>
      <c r="G102" s="4">
        <f t="shared" si="15"/>
        <v>0.01</v>
      </c>
    </row>
    <row r="103" spans="1:7" ht="25.5" customHeight="1">
      <c r="A103" s="1" t="s">
        <v>7</v>
      </c>
      <c r="B103" s="3">
        <v>176498</v>
      </c>
      <c r="C103" s="4">
        <f t="shared" si="14"/>
        <v>0.033</v>
      </c>
      <c r="D103" s="3">
        <v>186274</v>
      </c>
      <c r="E103" s="4">
        <f>ROUND(D103/$D$106,3)</f>
        <v>0.034</v>
      </c>
      <c r="F103" s="3">
        <v>176498</v>
      </c>
      <c r="G103" s="4">
        <v>0.034</v>
      </c>
    </row>
    <row r="104" spans="1:7" ht="25.5" customHeight="1">
      <c r="A104" s="1" t="s">
        <v>8</v>
      </c>
      <c r="B104" s="3">
        <v>0</v>
      </c>
      <c r="C104" s="4">
        <f t="shared" si="14"/>
        <v>0</v>
      </c>
      <c r="D104" s="3">
        <v>0</v>
      </c>
      <c r="E104" s="4">
        <f t="shared" si="16"/>
        <v>0</v>
      </c>
      <c r="F104" s="3">
        <v>0</v>
      </c>
      <c r="G104" s="4">
        <f t="shared" si="15"/>
        <v>0</v>
      </c>
    </row>
    <row r="105" spans="1:7" ht="25.5" customHeight="1" thickBot="1">
      <c r="A105" s="7" t="s">
        <v>9</v>
      </c>
      <c r="B105" s="8">
        <v>0</v>
      </c>
      <c r="C105" s="4">
        <f t="shared" si="14"/>
        <v>0</v>
      </c>
      <c r="D105" s="8">
        <v>0</v>
      </c>
      <c r="E105" s="4">
        <f t="shared" si="16"/>
        <v>0</v>
      </c>
      <c r="F105" s="8">
        <v>0</v>
      </c>
      <c r="G105" s="4">
        <f t="shared" si="15"/>
        <v>0</v>
      </c>
    </row>
    <row r="106" spans="1:7" ht="25.5" customHeight="1">
      <c r="A106" s="10" t="s">
        <v>10</v>
      </c>
      <c r="B106" s="11">
        <f aca="true" t="shared" si="17" ref="B106:G106">SUM(B98:B105)</f>
        <v>5272606</v>
      </c>
      <c r="C106" s="12">
        <f t="shared" si="17"/>
        <v>0.9380000000000001</v>
      </c>
      <c r="D106" s="11">
        <f t="shared" si="17"/>
        <v>5403256</v>
      </c>
      <c r="E106" s="12">
        <f t="shared" si="17"/>
        <v>1</v>
      </c>
      <c r="F106" s="11">
        <f t="shared" si="17"/>
        <v>5272606</v>
      </c>
      <c r="G106" s="12">
        <f t="shared" si="17"/>
        <v>1</v>
      </c>
    </row>
    <row r="108" spans="4:7" ht="25.5" customHeight="1">
      <c r="D108" s="16"/>
      <c r="E108" s="16"/>
      <c r="F108" s="16" t="s">
        <v>2</v>
      </c>
      <c r="G108" s="16"/>
    </row>
    <row r="109" ht="6" customHeight="1"/>
    <row r="110" spans="1:7" ht="25.5" customHeight="1">
      <c r="A110" s="17"/>
      <c r="B110" s="18" t="s">
        <v>34</v>
      </c>
      <c r="C110" s="18"/>
      <c r="D110" s="18" t="s">
        <v>35</v>
      </c>
      <c r="E110" s="18"/>
      <c r="F110" s="18" t="s">
        <v>38</v>
      </c>
      <c r="G110" s="18"/>
    </row>
    <row r="111" spans="1:7" ht="25.5" customHeight="1">
      <c r="A111" s="17"/>
      <c r="B111" s="5" t="s">
        <v>0</v>
      </c>
      <c r="C111" s="5" t="s">
        <v>1</v>
      </c>
      <c r="D111" s="5" t="s">
        <v>0</v>
      </c>
      <c r="E111" s="5" t="s">
        <v>1</v>
      </c>
      <c r="F111" s="5" t="s">
        <v>0</v>
      </c>
      <c r="G111" s="5" t="s">
        <v>1</v>
      </c>
    </row>
    <row r="112" spans="1:7" ht="25.5" customHeight="1">
      <c r="A112" s="1" t="s">
        <v>3</v>
      </c>
      <c r="B112" s="3">
        <v>1446766</v>
      </c>
      <c r="C112" s="4">
        <f>ROUND(B112/$B$121,3)</f>
        <v>0.259</v>
      </c>
      <c r="D112" s="3">
        <v>1517081</v>
      </c>
      <c r="E112" s="4">
        <f>ROUND(D112/$D$121,3)</f>
        <v>0.254</v>
      </c>
      <c r="F112" s="3">
        <v>1601580</v>
      </c>
      <c r="G112" s="4">
        <f>ROUND(F112/$F$121,3)</f>
        <v>0.295</v>
      </c>
    </row>
    <row r="113" spans="1:7" ht="25.5" customHeight="1">
      <c r="A113" s="1" t="s">
        <v>4</v>
      </c>
      <c r="B113" s="3">
        <v>1001296</v>
      </c>
      <c r="C113" s="4">
        <f>ROUND(B113/$B$121,3)</f>
        <v>0.179</v>
      </c>
      <c r="D113" s="3">
        <v>1229889</v>
      </c>
      <c r="E113" s="4">
        <f>ROUND(D113/$D$121,3)</f>
        <v>0.206</v>
      </c>
      <c r="F113" s="3">
        <v>510848</v>
      </c>
      <c r="G113" s="4">
        <f aca="true" t="shared" si="18" ref="G113:G120">ROUND(F113/$F$121,3)</f>
        <v>0.094</v>
      </c>
    </row>
    <row r="114" spans="1:7" ht="25.5" customHeight="1">
      <c r="A114" s="1" t="s">
        <v>5</v>
      </c>
      <c r="B114" s="3">
        <v>2912017</v>
      </c>
      <c r="C114" s="4">
        <f>ROUND(B114/$B$121,3)</f>
        <v>0.52</v>
      </c>
      <c r="D114" s="3">
        <v>2993835</v>
      </c>
      <c r="E114" s="4">
        <f>ROUND(D114/$D$121,3)</f>
        <v>0.501</v>
      </c>
      <c r="F114" s="3">
        <v>3079604</v>
      </c>
      <c r="G114" s="4">
        <v>0.568</v>
      </c>
    </row>
    <row r="115" spans="1:7" ht="25.5" customHeight="1">
      <c r="A115" s="6" t="s">
        <v>17</v>
      </c>
      <c r="B115" s="3">
        <v>15664</v>
      </c>
      <c r="C115" s="4">
        <f>ROUND(B115/$B$121,3)</f>
        <v>0.003</v>
      </c>
      <c r="D115" s="3">
        <v>15673</v>
      </c>
      <c r="E115" s="4">
        <v>0.002</v>
      </c>
      <c r="F115" s="3">
        <v>15673</v>
      </c>
      <c r="G115" s="4">
        <f t="shared" si="18"/>
        <v>0.003</v>
      </c>
    </row>
    <row r="116" spans="1:7" ht="25.5" customHeight="1">
      <c r="A116" s="1" t="s">
        <v>6</v>
      </c>
      <c r="B116" s="3">
        <v>54803</v>
      </c>
      <c r="C116" s="4">
        <f>ROUND(B116/$B$121,3)</f>
        <v>0.01</v>
      </c>
      <c r="D116" s="3">
        <v>57349</v>
      </c>
      <c r="E116" s="4">
        <f>ROUND(D116/$D$121,3)</f>
        <v>0.01</v>
      </c>
      <c r="F116" s="3">
        <v>60116</v>
      </c>
      <c r="G116" s="4">
        <f t="shared" si="18"/>
        <v>0.011</v>
      </c>
    </row>
    <row r="117" spans="1:7" ht="25.5" customHeight="1">
      <c r="A117" s="1" t="s">
        <v>36</v>
      </c>
      <c r="B117" s="14" t="s">
        <v>37</v>
      </c>
      <c r="C117" s="13" t="s">
        <v>37</v>
      </c>
      <c r="D117" s="3">
        <v>628</v>
      </c>
      <c r="E117" s="4">
        <f>ROUND(D117/$D$121,3)</f>
        <v>0</v>
      </c>
      <c r="F117" s="3">
        <v>2154</v>
      </c>
      <c r="G117" s="4">
        <f t="shared" si="18"/>
        <v>0</v>
      </c>
    </row>
    <row r="118" spans="1:7" ht="25.5" customHeight="1">
      <c r="A118" s="1" t="s">
        <v>7</v>
      </c>
      <c r="B118" s="3">
        <v>164804</v>
      </c>
      <c r="C118" s="4">
        <f>ROUND(B118/$B$121,3)</f>
        <v>0.029</v>
      </c>
      <c r="D118" s="3">
        <v>162026</v>
      </c>
      <c r="E118" s="4">
        <f>ROUND(D118/$D$121,3)</f>
        <v>0.027</v>
      </c>
      <c r="F118" s="3">
        <v>157369</v>
      </c>
      <c r="G118" s="4">
        <f t="shared" si="18"/>
        <v>0.029</v>
      </c>
    </row>
    <row r="119" spans="1:7" ht="25.5" customHeight="1">
      <c r="A119" s="1" t="s">
        <v>8</v>
      </c>
      <c r="B119" s="3">
        <v>0</v>
      </c>
      <c r="C119" s="4">
        <f>ROUND(B119/$B$121,3)</f>
        <v>0</v>
      </c>
      <c r="D119" s="3">
        <v>0</v>
      </c>
      <c r="E119" s="4">
        <f>ROUND(D119/$D$121,3)</f>
        <v>0</v>
      </c>
      <c r="F119" s="3">
        <v>0</v>
      </c>
      <c r="G119" s="4">
        <f t="shared" si="18"/>
        <v>0</v>
      </c>
    </row>
    <row r="120" spans="1:7" ht="25.5" customHeight="1" thickBot="1">
      <c r="A120" s="7" t="s">
        <v>9</v>
      </c>
      <c r="B120" s="8">
        <v>0</v>
      </c>
      <c r="C120" s="4">
        <f>ROUND(B120/$B$121,3)</f>
        <v>0</v>
      </c>
      <c r="D120" s="8">
        <v>0</v>
      </c>
      <c r="E120" s="4">
        <f>ROUND(D120/$D$121,3)</f>
        <v>0</v>
      </c>
      <c r="F120" s="8">
        <v>0</v>
      </c>
      <c r="G120" s="15">
        <f t="shared" si="18"/>
        <v>0</v>
      </c>
    </row>
    <row r="121" spans="1:7" ht="25.5" customHeight="1">
      <c r="A121" s="10" t="s">
        <v>10</v>
      </c>
      <c r="B121" s="11">
        <f aca="true" t="shared" si="19" ref="B121:G121">SUM(B112:B120)</f>
        <v>5595350</v>
      </c>
      <c r="C121" s="12">
        <f t="shared" si="19"/>
        <v>1</v>
      </c>
      <c r="D121" s="11">
        <f t="shared" si="19"/>
        <v>5976481</v>
      </c>
      <c r="E121" s="12">
        <f t="shared" si="19"/>
        <v>1</v>
      </c>
      <c r="F121" s="11">
        <f t="shared" si="19"/>
        <v>5427344</v>
      </c>
      <c r="G121" s="12">
        <f t="shared" si="19"/>
        <v>1</v>
      </c>
    </row>
    <row r="123" spans="4:7" ht="25.5" customHeight="1">
      <c r="D123" s="16"/>
      <c r="E123" s="16"/>
      <c r="F123" s="16" t="s">
        <v>2</v>
      </c>
      <c r="G123" s="16"/>
    </row>
    <row r="124" ht="6" customHeight="1"/>
    <row r="125" spans="1:7" ht="25.5" customHeight="1">
      <c r="A125" s="17"/>
      <c r="B125" s="18" t="s">
        <v>39</v>
      </c>
      <c r="C125" s="18"/>
      <c r="D125" s="18"/>
      <c r="E125" s="18"/>
      <c r="F125" s="18"/>
      <c r="G125" s="18"/>
    </row>
    <row r="126" spans="1:7" ht="25.5" customHeight="1">
      <c r="A126" s="17"/>
      <c r="B126" s="5" t="s">
        <v>0</v>
      </c>
      <c r="C126" s="5" t="s">
        <v>1</v>
      </c>
      <c r="D126" s="5"/>
      <c r="E126" s="5"/>
      <c r="F126" s="5"/>
      <c r="G126" s="5"/>
    </row>
    <row r="127" spans="1:7" ht="25.5" customHeight="1">
      <c r="A127" s="1" t="s">
        <v>3</v>
      </c>
      <c r="B127" s="3">
        <v>1477554</v>
      </c>
      <c r="C127" s="4">
        <f>ROUND(B127/$B$136,3)</f>
        <v>0.28</v>
      </c>
      <c r="D127" s="3"/>
      <c r="E127" s="4"/>
      <c r="F127" s="3"/>
      <c r="G127" s="4"/>
    </row>
    <row r="128" spans="1:7" ht="25.5" customHeight="1">
      <c r="A128" s="1" t="s">
        <v>4</v>
      </c>
      <c r="B128" s="3">
        <v>468402</v>
      </c>
      <c r="C128" s="4">
        <f aca="true" t="shared" si="20" ref="C128:C135">ROUND(B128/$B$136,3)</f>
        <v>0.089</v>
      </c>
      <c r="D128" s="3"/>
      <c r="E128" s="4"/>
      <c r="F128" s="3"/>
      <c r="G128" s="4"/>
    </row>
    <row r="129" spans="1:7" ht="25.5" customHeight="1">
      <c r="A129" s="1" t="s">
        <v>5</v>
      </c>
      <c r="B129" s="3">
        <v>3072410</v>
      </c>
      <c r="C129" s="4">
        <f t="shared" si="20"/>
        <v>0.583</v>
      </c>
      <c r="D129" s="3"/>
      <c r="E129" s="4"/>
      <c r="F129" s="3"/>
      <c r="G129" s="4"/>
    </row>
    <row r="130" spans="1:7" ht="25.5" customHeight="1">
      <c r="A130" s="6" t="s">
        <v>17</v>
      </c>
      <c r="B130" s="3">
        <v>15673</v>
      </c>
      <c r="C130" s="4">
        <f t="shared" si="20"/>
        <v>0.003</v>
      </c>
      <c r="D130" s="3"/>
      <c r="E130" s="4"/>
      <c r="F130" s="3"/>
      <c r="G130" s="4"/>
    </row>
    <row r="131" spans="1:7" ht="25.5" customHeight="1">
      <c r="A131" s="19" t="s">
        <v>40</v>
      </c>
      <c r="B131" s="3">
        <v>61901</v>
      </c>
      <c r="C131" s="4">
        <f t="shared" si="20"/>
        <v>0.012</v>
      </c>
      <c r="D131" s="3"/>
      <c r="E131" s="4"/>
      <c r="F131" s="3"/>
      <c r="G131" s="4"/>
    </row>
    <row r="132" spans="1:7" ht="25.5" customHeight="1">
      <c r="A132" s="1" t="s">
        <v>36</v>
      </c>
      <c r="B132" s="3">
        <v>2135</v>
      </c>
      <c r="C132" s="4">
        <f t="shared" si="20"/>
        <v>0</v>
      </c>
      <c r="D132" s="3"/>
      <c r="E132" s="4"/>
      <c r="F132" s="3"/>
      <c r="G132" s="4"/>
    </row>
    <row r="133" spans="1:7" ht="25.5" customHeight="1">
      <c r="A133" s="1" t="s">
        <v>7</v>
      </c>
      <c r="B133" s="3">
        <v>172453</v>
      </c>
      <c r="C133" s="4">
        <f t="shared" si="20"/>
        <v>0.033</v>
      </c>
      <c r="D133" s="3"/>
      <c r="E133" s="4"/>
      <c r="F133" s="3"/>
      <c r="G133" s="4"/>
    </row>
    <row r="134" spans="1:7" ht="25.5" customHeight="1">
      <c r="A134" s="1" t="s">
        <v>8</v>
      </c>
      <c r="B134" s="3">
        <v>0</v>
      </c>
      <c r="C134" s="4">
        <f t="shared" si="20"/>
        <v>0</v>
      </c>
      <c r="D134" s="3"/>
      <c r="E134" s="4"/>
      <c r="F134" s="3"/>
      <c r="G134" s="4"/>
    </row>
    <row r="135" spans="1:7" ht="25.5" customHeight="1" thickBot="1">
      <c r="A135" s="7" t="s">
        <v>9</v>
      </c>
      <c r="B135" s="8">
        <v>0</v>
      </c>
      <c r="C135" s="4">
        <f t="shared" si="20"/>
        <v>0</v>
      </c>
      <c r="D135" s="8"/>
      <c r="E135" s="4"/>
      <c r="F135" s="8"/>
      <c r="G135" s="4"/>
    </row>
    <row r="136" spans="1:7" ht="25.5" customHeight="1">
      <c r="A136" s="10" t="s">
        <v>10</v>
      </c>
      <c r="B136" s="11">
        <f>SUM(B127:B135)</f>
        <v>5270528</v>
      </c>
      <c r="C136" s="12">
        <f>SUM(C127:C135)</f>
        <v>1</v>
      </c>
      <c r="D136" s="11"/>
      <c r="E136" s="12"/>
      <c r="F136" s="11"/>
      <c r="G136" s="12"/>
    </row>
    <row r="138" spans="4:7" ht="25.5" customHeight="1">
      <c r="D138" s="16"/>
      <c r="E138" s="16"/>
      <c r="F138" s="16"/>
      <c r="G138" s="16"/>
    </row>
    <row r="139" ht="6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</sheetData>
  <sheetProtection/>
  <mergeCells count="54">
    <mergeCell ref="D138:E138"/>
    <mergeCell ref="F138:G138"/>
    <mergeCell ref="D123:E123"/>
    <mergeCell ref="F123:G123"/>
    <mergeCell ref="A125:A126"/>
    <mergeCell ref="B125:C125"/>
    <mergeCell ref="D125:E125"/>
    <mergeCell ref="F125:G125"/>
    <mergeCell ref="D108:E108"/>
    <mergeCell ref="F108:G108"/>
    <mergeCell ref="A110:A111"/>
    <mergeCell ref="B110:C110"/>
    <mergeCell ref="D110:E110"/>
    <mergeCell ref="F110:G110"/>
    <mergeCell ref="D80:E80"/>
    <mergeCell ref="F80:G80"/>
    <mergeCell ref="A82:A83"/>
    <mergeCell ref="B82:C82"/>
    <mergeCell ref="D82:E82"/>
    <mergeCell ref="F82:G82"/>
    <mergeCell ref="B66:C66"/>
    <mergeCell ref="F66:G66"/>
    <mergeCell ref="A68:A69"/>
    <mergeCell ref="B68:C68"/>
    <mergeCell ref="D68:E68"/>
    <mergeCell ref="F68:G68"/>
    <mergeCell ref="A4:A5"/>
    <mergeCell ref="A32:A33"/>
    <mergeCell ref="B32:C32"/>
    <mergeCell ref="F2:G2"/>
    <mergeCell ref="B4:C4"/>
    <mergeCell ref="D4:E4"/>
    <mergeCell ref="F4:G4"/>
    <mergeCell ref="B30:C30"/>
    <mergeCell ref="F30:G30"/>
    <mergeCell ref="A18:A19"/>
    <mergeCell ref="F16:G16"/>
    <mergeCell ref="B18:C18"/>
    <mergeCell ref="D32:E32"/>
    <mergeCell ref="D18:E18"/>
    <mergeCell ref="F18:G18"/>
    <mergeCell ref="F32:G32"/>
    <mergeCell ref="D44:E44"/>
    <mergeCell ref="F44:G44"/>
    <mergeCell ref="A46:A47"/>
    <mergeCell ref="B46:C46"/>
    <mergeCell ref="D46:E46"/>
    <mergeCell ref="F46:G46"/>
    <mergeCell ref="D94:E94"/>
    <mergeCell ref="F94:G94"/>
    <mergeCell ref="A96:A97"/>
    <mergeCell ref="B96:C96"/>
    <mergeCell ref="D96:E96"/>
    <mergeCell ref="F96:G96"/>
  </mergeCells>
  <printOptions/>
  <pageMargins left="1.06" right="0.64" top="0.984" bottom="0.51" header="0.512" footer="0.512"/>
  <pageSetup horizontalDpi="300" verticalDpi="300" orientation="portrait" paperSize="9" r:id="rId1"/>
  <rowBreaks count="3" manualBreakCount="3">
    <brk id="29" max="255" man="1"/>
    <brk id="93" max="6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2022-08-18T02:02:50Z</cp:lastPrinted>
  <dcterms:created xsi:type="dcterms:W3CDTF">2001-04-09T10:03:22Z</dcterms:created>
  <dcterms:modified xsi:type="dcterms:W3CDTF">2022-10-28T07:03:28Z</dcterms:modified>
  <cp:category/>
  <cp:version/>
  <cp:contentType/>
  <cp:contentStatus/>
</cp:coreProperties>
</file>