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老人保健の状況" sheetId="1" r:id="rId1"/>
  </sheets>
  <definedNames>
    <definedName name="_xlnm.Print_Area" localSheetId="0">'老人保健の状況'!$A$1:$K$70</definedName>
  </definedNames>
  <calcPr fullCalcOnLoad="1"/>
</workbook>
</file>

<file path=xl/sharedStrings.xml><?xml version="1.0" encoding="utf-8"?>
<sst xmlns="http://schemas.openxmlformats.org/spreadsheetml/2006/main" count="84" uniqueCount="51">
  <si>
    <t>平成9年度</t>
  </si>
  <si>
    <t>平成10年度</t>
  </si>
  <si>
    <t>平成11年度</t>
  </si>
  <si>
    <t>受給者数</t>
  </si>
  <si>
    <t>入院件数</t>
  </si>
  <si>
    <t>入院外件数</t>
  </si>
  <si>
    <t>歯科件数</t>
  </si>
  <si>
    <t>調剤件数</t>
  </si>
  <si>
    <t>その他の件数</t>
  </si>
  <si>
    <t>合計件数</t>
  </si>
  <si>
    <t xml:space="preserve">     金額</t>
  </si>
  <si>
    <t>平成12年度</t>
  </si>
  <si>
    <t>単位：件・円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</si>
  <si>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</si>
  <si>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</si>
  <si>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</si>
  <si>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</si>
  <si>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</si>
  <si>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</si>
  <si>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</si>
  <si>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</si>
  <si>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r>
      <t>老人保健の状況</t>
    </r>
    <r>
      <rPr>
        <sz val="10"/>
        <rFont val="ＭＳ Ｐゴシック"/>
        <family val="3"/>
      </rPr>
      <t>（戸籍保険課）</t>
    </r>
  </si>
  <si>
    <t>後期高齢者医療　被保険者数</t>
  </si>
  <si>
    <t>(戸籍保険課）</t>
  </si>
  <si>
    <t>各年度末人数</t>
  </si>
  <si>
    <t>27年度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</si>
  <si>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</si>
  <si>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</si>
  <si>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</si>
  <si>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</si>
  <si>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</si>
  <si>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</si>
  <si>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</si>
  <si>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</si>
  <si>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計</t>
  </si>
  <si>
    <t>被扶養者であった被保険者数</t>
  </si>
  <si>
    <t>年度</t>
  </si>
  <si>
    <t>26年度</t>
  </si>
  <si>
    <t>25年度</t>
  </si>
  <si>
    <t>20年度</t>
  </si>
  <si>
    <t>21年度</t>
  </si>
  <si>
    <t>22年度</t>
  </si>
  <si>
    <t>23年度</t>
  </si>
  <si>
    <t>24年度</t>
  </si>
  <si>
    <t>平成20年度より後期高齢者医療制度に移行</t>
  </si>
  <si>
    <t>28年度</t>
  </si>
  <si>
    <t>29年度</t>
  </si>
  <si>
    <t>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</si>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</sst>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183" fontId="8" fillId="34" borderId="13" xfId="0" applyNumberFormat="1" applyFont="1" applyFill="1" applyBorder="1" applyAlignment="1">
      <alignment horizontal="center" vertical="center"/>
    </xf>
    <xf numFmtId="183" fontId="8" fillId="33" borderId="13" xfId="0" applyNumberFormat="1" applyFont="1" applyFill="1" applyBorder="1" applyAlignment="1">
      <alignment horizontal="center" vertical="center"/>
    </xf>
    <xf numFmtId="183" fontId="8" fillId="0" borderId="13" xfId="0" applyNumberFormat="1" applyFont="1" applyBorder="1" applyAlignment="1">
      <alignment vertical="center"/>
    </xf>
    <xf numFmtId="183" fontId="7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7" fontId="6" fillId="0" borderId="13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zoomScalePageLayoutView="0" workbookViewId="0" topLeftCell="A52">
      <selection activeCell="K73" sqref="K73"/>
    </sheetView>
  </sheetViews>
  <sheetFormatPr defaultColWidth="9.00390625" defaultRowHeight="13.5"/>
  <cols>
    <col min="1" max="1" width="12.125" style="0" customWidth="1"/>
    <col min="2" max="6" width="14.25390625" style="0" customWidth="1"/>
    <col min="7" max="9" width="10.625" style="0" customWidth="1"/>
    <col min="11" max="11" width="13.75390625" style="0" customWidth="1"/>
  </cols>
  <sheetData>
    <row r="1" ht="21">
      <c r="A1" s="1" t="s">
        <v>21</v>
      </c>
    </row>
    <row r="2" spans="4:6" ht="13.5">
      <c r="D2" s="6"/>
      <c r="E2" s="6"/>
      <c r="F2" s="6" t="s">
        <v>12</v>
      </c>
    </row>
    <row r="3" spans="4:5" ht="4.5" customHeight="1">
      <c r="D3" s="6"/>
      <c r="E3" s="6"/>
    </row>
    <row r="4" spans="1:6" s="4" customFormat="1" ht="12.75" customHeight="1">
      <c r="A4" s="8"/>
      <c r="B4" s="9" t="s">
        <v>0</v>
      </c>
      <c r="C4" s="9" t="s">
        <v>1</v>
      </c>
      <c r="D4" s="9" t="s">
        <v>2</v>
      </c>
      <c r="E4" s="9" t="s">
        <v>11</v>
      </c>
      <c r="F4" s="9" t="s">
        <v>13</v>
      </c>
    </row>
    <row r="5" spans="1:6" s="4" customFormat="1" ht="14.25">
      <c r="A5" s="2" t="s">
        <v>3</v>
      </c>
      <c r="B5" s="10">
        <v>1543</v>
      </c>
      <c r="C5" s="10">
        <v>1632</v>
      </c>
      <c r="D5" s="10">
        <v>1715</v>
      </c>
      <c r="E5" s="10">
        <v>1791</v>
      </c>
      <c r="F5" s="10">
        <v>1843</v>
      </c>
    </row>
    <row r="6" spans="1:6" s="4" customFormat="1" ht="14.25">
      <c r="A6" s="2" t="s">
        <v>4</v>
      </c>
      <c r="B6" s="10">
        <v>999</v>
      </c>
      <c r="C6" s="10">
        <v>1075</v>
      </c>
      <c r="D6" s="10">
        <v>1162</v>
      </c>
      <c r="E6" s="10">
        <v>1322</v>
      </c>
      <c r="F6" s="10">
        <v>1158</v>
      </c>
    </row>
    <row r="7" spans="1:6" s="4" customFormat="1" ht="14.25">
      <c r="A7" s="3" t="s">
        <v>10</v>
      </c>
      <c r="B7" s="10">
        <v>436410640</v>
      </c>
      <c r="C7" s="10">
        <v>446760830</v>
      </c>
      <c r="D7" s="10">
        <v>501604250</v>
      </c>
      <c r="E7" s="10">
        <v>574336290</v>
      </c>
      <c r="F7" s="10">
        <v>500460930</v>
      </c>
    </row>
    <row r="8" spans="1:6" s="4" customFormat="1" ht="14.25">
      <c r="A8" s="2" t="s">
        <v>5</v>
      </c>
      <c r="B8" s="10">
        <v>20802</v>
      </c>
      <c r="C8" s="10">
        <v>22643</v>
      </c>
      <c r="D8" s="10">
        <v>23912</v>
      </c>
      <c r="E8" s="10">
        <v>25324</v>
      </c>
      <c r="F8" s="10">
        <v>26037</v>
      </c>
    </row>
    <row r="9" spans="1:6" s="4" customFormat="1" ht="14.25">
      <c r="A9" s="3" t="s">
        <v>10</v>
      </c>
      <c r="B9" s="10">
        <v>507096510</v>
      </c>
      <c r="C9" s="10">
        <v>494109570</v>
      </c>
      <c r="D9" s="10">
        <v>487626060</v>
      </c>
      <c r="E9" s="10">
        <v>493634270</v>
      </c>
      <c r="F9" s="10">
        <v>522835360</v>
      </c>
    </row>
    <row r="10" spans="1:6" s="4" customFormat="1" ht="14.25">
      <c r="A10" s="5" t="s">
        <v>6</v>
      </c>
      <c r="B10" s="10">
        <v>2462</v>
      </c>
      <c r="C10" s="10">
        <v>2562</v>
      </c>
      <c r="D10" s="10">
        <v>2994</v>
      </c>
      <c r="E10" s="10">
        <v>3041</v>
      </c>
      <c r="F10" s="10">
        <v>3203</v>
      </c>
    </row>
    <row r="11" spans="1:6" s="4" customFormat="1" ht="14.25">
      <c r="A11" s="5" t="s">
        <v>10</v>
      </c>
      <c r="B11" s="10">
        <v>52476700</v>
      </c>
      <c r="C11" s="10">
        <v>54931500</v>
      </c>
      <c r="D11" s="10">
        <v>72043750</v>
      </c>
      <c r="E11" s="10">
        <v>61271210</v>
      </c>
      <c r="F11" s="10">
        <v>63522620</v>
      </c>
    </row>
    <row r="12" spans="1:6" s="4" customFormat="1" ht="14.25">
      <c r="A12" s="2" t="s">
        <v>7</v>
      </c>
      <c r="B12" s="10">
        <v>4714</v>
      </c>
      <c r="C12" s="10">
        <v>8415</v>
      </c>
      <c r="D12" s="10">
        <v>11524</v>
      </c>
      <c r="E12" s="10">
        <v>13070</v>
      </c>
      <c r="F12" s="10">
        <v>12075</v>
      </c>
    </row>
    <row r="13" spans="1:6" s="4" customFormat="1" ht="14.25">
      <c r="A13" s="3" t="s">
        <v>10</v>
      </c>
      <c r="B13" s="10">
        <v>80595290</v>
      </c>
      <c r="C13" s="10">
        <v>124906440</v>
      </c>
      <c r="D13" s="10">
        <v>164066060</v>
      </c>
      <c r="E13" s="10">
        <v>184498180</v>
      </c>
      <c r="F13" s="10">
        <v>175848190</v>
      </c>
    </row>
    <row r="14" spans="1:9" s="4" customFormat="1" ht="14.25">
      <c r="A14" s="5" t="s">
        <v>8</v>
      </c>
      <c r="B14" s="10">
        <v>1491</v>
      </c>
      <c r="C14" s="10">
        <v>1566</v>
      </c>
      <c r="D14" s="10">
        <v>1795</v>
      </c>
      <c r="E14" s="10">
        <v>997</v>
      </c>
      <c r="F14" s="10">
        <v>2106</v>
      </c>
      <c r="G14" s="7"/>
      <c r="I14" s="7"/>
    </row>
    <row r="15" spans="1:9" s="4" customFormat="1" ht="14.25">
      <c r="A15" s="5" t="s">
        <v>10</v>
      </c>
      <c r="B15" s="10">
        <v>103940131</v>
      </c>
      <c r="C15" s="10">
        <v>130435289</v>
      </c>
      <c r="D15" s="10">
        <v>152493190</v>
      </c>
      <c r="E15" s="10">
        <v>57475086</v>
      </c>
      <c r="F15" s="10">
        <v>45108870</v>
      </c>
      <c r="G15" s="7"/>
      <c r="I15" s="7"/>
    </row>
    <row r="16" spans="1:6" s="4" customFormat="1" ht="14.25">
      <c r="A16" s="2" t="s">
        <v>9</v>
      </c>
      <c r="B16" s="10">
        <f aca="true" t="shared" si="0" ref="B16:D17">B6+B8+B10+B12+B14</f>
        <v>30468</v>
      </c>
      <c r="C16" s="10">
        <f t="shared" si="0"/>
        <v>36261</v>
      </c>
      <c r="D16" s="10">
        <f t="shared" si="0"/>
        <v>41387</v>
      </c>
      <c r="E16" s="10">
        <f>E6+E8+E10+E12+E14</f>
        <v>43754</v>
      </c>
      <c r="F16" s="10">
        <f>F6+F8+F10+F12+F14</f>
        <v>44579</v>
      </c>
    </row>
    <row r="17" spans="1:6" s="4" customFormat="1" ht="14.25">
      <c r="A17" s="3" t="s">
        <v>10</v>
      </c>
      <c r="B17" s="10">
        <f t="shared" si="0"/>
        <v>1180519271</v>
      </c>
      <c r="C17" s="10">
        <f t="shared" si="0"/>
        <v>1251143629</v>
      </c>
      <c r="D17" s="10">
        <f t="shared" si="0"/>
        <v>1377833310</v>
      </c>
      <c r="E17" s="10">
        <f>E7+E9+E11+E13+E15</f>
        <v>1371215036</v>
      </c>
      <c r="F17" s="10">
        <f>F7+F9+F11+F13+F15</f>
        <v>1307775970</v>
      </c>
    </row>
    <row r="18" s="4" customFormat="1" ht="11.25" customHeight="1"/>
    <row r="19" spans="5:6" ht="13.5">
      <c r="E19" s="6"/>
      <c r="F19" s="6" t="s">
        <v>12</v>
      </c>
    </row>
    <row r="20" spans="4:5" ht="4.5" customHeight="1">
      <c r="D20" s="6"/>
      <c r="E20" s="6"/>
    </row>
    <row r="21" spans="1:6" ht="12.75" customHeight="1">
      <c r="A21" s="8"/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18</v>
      </c>
    </row>
    <row r="22" spans="1:6" s="4" customFormat="1" ht="14.25">
      <c r="A22" s="2" t="s">
        <v>3</v>
      </c>
      <c r="B22" s="10">
        <v>1928</v>
      </c>
      <c r="C22" s="10">
        <v>1886</v>
      </c>
      <c r="D22" s="10">
        <v>1812</v>
      </c>
      <c r="E22" s="10">
        <v>1759</v>
      </c>
      <c r="F22" s="10">
        <v>1666</v>
      </c>
    </row>
    <row r="23" spans="1:6" s="4" customFormat="1" ht="14.25">
      <c r="A23" s="2" t="s">
        <v>4</v>
      </c>
      <c r="B23" s="10">
        <v>1345</v>
      </c>
      <c r="C23" s="10">
        <v>1390</v>
      </c>
      <c r="D23" s="10">
        <v>1414</v>
      </c>
      <c r="E23" s="10">
        <v>1470</v>
      </c>
      <c r="F23" s="10">
        <v>1331</v>
      </c>
    </row>
    <row r="24" spans="1:6" s="4" customFormat="1" ht="14.25">
      <c r="A24" s="3" t="s">
        <v>10</v>
      </c>
      <c r="B24" s="10">
        <v>543696282</v>
      </c>
      <c r="C24" s="10">
        <v>575531589</v>
      </c>
      <c r="D24" s="10">
        <v>593390502</v>
      </c>
      <c r="E24" s="10">
        <v>597547027</v>
      </c>
      <c r="F24" s="10">
        <v>546977834</v>
      </c>
    </row>
    <row r="25" spans="1:6" s="4" customFormat="1" ht="14.25">
      <c r="A25" s="2" t="s">
        <v>5</v>
      </c>
      <c r="B25" s="10">
        <v>27019</v>
      </c>
      <c r="C25" s="10">
        <v>26476</v>
      </c>
      <c r="D25" s="10">
        <v>25875</v>
      </c>
      <c r="E25" s="10">
        <v>25456</v>
      </c>
      <c r="F25" s="10">
        <v>25082</v>
      </c>
    </row>
    <row r="26" spans="1:6" s="4" customFormat="1" ht="14.25">
      <c r="A26" s="3" t="s">
        <v>10</v>
      </c>
      <c r="B26" s="10">
        <v>464339790</v>
      </c>
      <c r="C26" s="10">
        <v>441058585</v>
      </c>
      <c r="D26" s="10">
        <v>423386621</v>
      </c>
      <c r="E26" s="10">
        <v>426045871</v>
      </c>
      <c r="F26" s="10">
        <v>423527205</v>
      </c>
    </row>
    <row r="27" spans="1:6" s="4" customFormat="1" ht="14.25">
      <c r="A27" s="5" t="s">
        <v>6</v>
      </c>
      <c r="B27" s="10">
        <v>3576</v>
      </c>
      <c r="C27" s="10">
        <v>3765</v>
      </c>
      <c r="D27" s="10">
        <v>3485</v>
      </c>
      <c r="E27" s="10">
        <v>3624</v>
      </c>
      <c r="F27" s="10">
        <v>3396</v>
      </c>
    </row>
    <row r="28" spans="1:6" s="4" customFormat="1" ht="14.25">
      <c r="A28" s="5" t="s">
        <v>10</v>
      </c>
      <c r="B28" s="10">
        <v>63705508</v>
      </c>
      <c r="C28" s="10">
        <v>59138463</v>
      </c>
      <c r="D28" s="10">
        <v>52226281</v>
      </c>
      <c r="E28" s="10">
        <v>54403691</v>
      </c>
      <c r="F28" s="10">
        <v>49173062</v>
      </c>
    </row>
    <row r="29" spans="1:6" s="4" customFormat="1" ht="14.25">
      <c r="A29" s="2" t="s">
        <v>7</v>
      </c>
      <c r="B29" s="10">
        <v>15472</v>
      </c>
      <c r="C29" s="10">
        <v>15362</v>
      </c>
      <c r="D29" s="10">
        <v>14745</v>
      </c>
      <c r="E29" s="10">
        <v>14372</v>
      </c>
      <c r="F29" s="10">
        <v>14438</v>
      </c>
    </row>
    <row r="30" spans="1:6" s="4" customFormat="1" ht="14.25">
      <c r="A30" s="3" t="s">
        <v>10</v>
      </c>
      <c r="B30" s="10">
        <v>217195372</v>
      </c>
      <c r="C30" s="10">
        <v>205934888</v>
      </c>
      <c r="D30" s="10">
        <v>190925199</v>
      </c>
      <c r="E30" s="10">
        <v>186791346</v>
      </c>
      <c r="F30" s="10">
        <v>176085930</v>
      </c>
    </row>
    <row r="31" spans="1:9" s="4" customFormat="1" ht="14.25">
      <c r="A31" s="5" t="s">
        <v>8</v>
      </c>
      <c r="B31" s="10">
        <v>2951</v>
      </c>
      <c r="C31" s="10">
        <v>2905</v>
      </c>
      <c r="D31" s="10">
        <v>3017</v>
      </c>
      <c r="E31" s="10">
        <f>13+3155</f>
        <v>3168</v>
      </c>
      <c r="F31" s="10">
        <v>3058</v>
      </c>
      <c r="G31" s="7"/>
      <c r="I31" s="7"/>
    </row>
    <row r="32" spans="1:9" s="4" customFormat="1" ht="14.25">
      <c r="A32" s="5" t="s">
        <v>10</v>
      </c>
      <c r="B32" s="10">
        <v>54233956</v>
      </c>
      <c r="C32" s="10">
        <v>63409545</v>
      </c>
      <c r="D32" s="10">
        <v>64774823</v>
      </c>
      <c r="E32" s="10">
        <f>42016300+785565+26749379</f>
        <v>69551244</v>
      </c>
      <c r="F32" s="10">
        <f>28213048+1795635+26016199</f>
        <v>56024882</v>
      </c>
      <c r="G32" s="7"/>
      <c r="I32" s="7"/>
    </row>
    <row r="33" spans="1:6" s="4" customFormat="1" ht="14.25">
      <c r="A33" s="2" t="s">
        <v>9</v>
      </c>
      <c r="B33" s="10">
        <f aca="true" t="shared" si="1" ref="B33:F34">B23+B25+B27+B29+B31</f>
        <v>50363</v>
      </c>
      <c r="C33" s="10">
        <f t="shared" si="1"/>
        <v>49898</v>
      </c>
      <c r="D33" s="10">
        <f t="shared" si="1"/>
        <v>48536</v>
      </c>
      <c r="E33" s="10">
        <f t="shared" si="1"/>
        <v>48090</v>
      </c>
      <c r="F33" s="10">
        <f t="shared" si="1"/>
        <v>47305</v>
      </c>
    </row>
    <row r="34" spans="1:6" s="4" customFormat="1" ht="14.25">
      <c r="A34" s="3" t="s">
        <v>10</v>
      </c>
      <c r="B34" s="17">
        <f t="shared" si="1"/>
        <v>1343170908</v>
      </c>
      <c r="C34" s="17">
        <f t="shared" si="1"/>
        <v>1345073070</v>
      </c>
      <c r="D34" s="17">
        <f t="shared" si="1"/>
        <v>1324703426</v>
      </c>
      <c r="E34" s="17">
        <f t="shared" si="1"/>
        <v>1334339179</v>
      </c>
      <c r="F34" s="17">
        <f t="shared" si="1"/>
        <v>1251788913</v>
      </c>
    </row>
    <row r="36" spans="2:5" ht="13.5">
      <c r="B36" s="6"/>
      <c r="C36" s="6" t="s">
        <v>12</v>
      </c>
      <c r="D36" s="6"/>
      <c r="E36" s="6"/>
    </row>
    <row r="37" spans="4:5" ht="4.5" customHeight="1">
      <c r="D37" s="6"/>
      <c r="E37" s="6"/>
    </row>
    <row r="38" spans="1:6" ht="12.75" customHeight="1">
      <c r="A38" s="8"/>
      <c r="B38" s="9" t="s">
        <v>19</v>
      </c>
      <c r="C38" s="9" t="s">
        <v>20</v>
      </c>
      <c r="D38" s="4"/>
      <c r="E38" s="4"/>
      <c r="F38" s="4"/>
    </row>
    <row r="39" spans="1:3" s="4" customFormat="1" ht="14.25">
      <c r="A39" s="2" t="s">
        <v>3</v>
      </c>
      <c r="B39" s="10">
        <v>1590</v>
      </c>
      <c r="C39" s="10">
        <v>0</v>
      </c>
    </row>
    <row r="40" spans="1:3" s="4" customFormat="1" ht="14.25">
      <c r="A40" s="2" t="s">
        <v>4</v>
      </c>
      <c r="B40" s="10">
        <v>1232</v>
      </c>
      <c r="C40" s="10">
        <v>115</v>
      </c>
    </row>
    <row r="41" spans="1:3" s="4" customFormat="1" ht="14.25">
      <c r="A41" s="3" t="s">
        <v>10</v>
      </c>
      <c r="B41" s="10">
        <v>516584121</v>
      </c>
      <c r="C41" s="10">
        <v>42498061</v>
      </c>
    </row>
    <row r="42" spans="1:3" s="4" customFormat="1" ht="14.25">
      <c r="A42" s="2" t="s">
        <v>5</v>
      </c>
      <c r="B42" s="10">
        <v>24172</v>
      </c>
      <c r="C42" s="10">
        <v>2096</v>
      </c>
    </row>
    <row r="43" spans="1:3" s="4" customFormat="1" ht="14.25">
      <c r="A43" s="3" t="s">
        <v>10</v>
      </c>
      <c r="B43" s="10">
        <v>409019958</v>
      </c>
      <c r="C43" s="10">
        <v>35557366</v>
      </c>
    </row>
    <row r="44" spans="1:3" s="4" customFormat="1" ht="14.25">
      <c r="A44" s="5" t="s">
        <v>6</v>
      </c>
      <c r="B44" s="10">
        <v>3179</v>
      </c>
      <c r="C44" s="10">
        <v>292</v>
      </c>
    </row>
    <row r="45" spans="1:3" s="4" customFormat="1" ht="14.25">
      <c r="A45" s="5" t="s">
        <v>10</v>
      </c>
      <c r="B45" s="10">
        <v>46864463</v>
      </c>
      <c r="C45" s="10">
        <v>3805823</v>
      </c>
    </row>
    <row r="46" spans="1:3" s="4" customFormat="1" ht="14.25">
      <c r="A46" s="2" t="s">
        <v>7</v>
      </c>
      <c r="B46" s="10">
        <v>14021</v>
      </c>
      <c r="C46" s="10">
        <v>1182</v>
      </c>
    </row>
    <row r="47" spans="1:3" s="4" customFormat="1" ht="14.25">
      <c r="A47" s="3" t="s">
        <v>10</v>
      </c>
      <c r="B47" s="10">
        <v>175615692</v>
      </c>
      <c r="C47" s="10">
        <v>15598285</v>
      </c>
    </row>
    <row r="48" spans="1:9" s="4" customFormat="1" ht="14.25">
      <c r="A48" s="5" t="s">
        <v>8</v>
      </c>
      <c r="B48" s="10">
        <v>3180</v>
      </c>
      <c r="C48" s="10">
        <v>633</v>
      </c>
      <c r="G48" s="7"/>
      <c r="I48" s="7"/>
    </row>
    <row r="49" spans="1:9" s="4" customFormat="1" ht="14.25">
      <c r="A49" s="5" t="s">
        <v>10</v>
      </c>
      <c r="B49" s="10">
        <v>54791464</v>
      </c>
      <c r="C49" s="10">
        <v>6596427</v>
      </c>
      <c r="G49" s="7"/>
      <c r="I49" s="7"/>
    </row>
    <row r="50" spans="1:3" s="4" customFormat="1" ht="14.25">
      <c r="A50" s="2" t="s">
        <v>9</v>
      </c>
      <c r="B50" s="10">
        <f>B40+B42+B44+B46+B48</f>
        <v>45784</v>
      </c>
      <c r="C50" s="10">
        <f>C40+C42+C44+C46+C48</f>
        <v>4318</v>
      </c>
    </row>
    <row r="51" spans="1:4" s="4" customFormat="1" ht="14.25">
      <c r="A51" s="3" t="s">
        <v>10</v>
      </c>
      <c r="B51" s="18">
        <f>B41+B43+B45+B47+B49</f>
        <v>1202875698</v>
      </c>
      <c r="C51" s="18">
        <f>C41+C43+C45+C47+C49</f>
        <v>104055962</v>
      </c>
      <c r="D51" s="4" t="s">
        <v>44</v>
      </c>
    </row>
    <row r="52" ht="33.75" customHeight="1"/>
    <row r="53" spans="1:4" ht="21">
      <c r="A53" s="1" t="s">
        <v>22</v>
      </c>
      <c r="D53" t="s">
        <v>23</v>
      </c>
    </row>
    <row r="54" ht="23.25" customHeight="1">
      <c r="K54" s="4" t="s">
        <v>24</v>
      </c>
    </row>
    <row r="55" spans="1:11" ht="36" customHeight="1">
      <c r="A55" s="16" t="s">
        <v>36</v>
      </c>
      <c r="B55" s="12" t="s">
        <v>26</v>
      </c>
      <c r="C55" s="12" t="s">
        <v>27</v>
      </c>
      <c r="D55" s="12" t="s">
        <v>28</v>
      </c>
      <c r="E55" s="12" t="s">
        <v>29</v>
      </c>
      <c r="F55" s="12" t="s">
        <v>30</v>
      </c>
      <c r="G55" s="12" t="s">
        <v>31</v>
      </c>
      <c r="H55" s="12" t="s">
        <v>32</v>
      </c>
      <c r="I55" s="12" t="s">
        <v>33</v>
      </c>
      <c r="J55" s="13" t="s">
        <v>34</v>
      </c>
      <c r="K55" s="15" t="s">
        <v>35</v>
      </c>
    </row>
    <row r="56" spans="1:11" ht="13.5">
      <c r="A56" s="11" t="s">
        <v>39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4.25">
      <c r="A57" s="11" t="s">
        <v>40</v>
      </c>
      <c r="B57" s="14">
        <v>57</v>
      </c>
      <c r="C57" s="14">
        <v>50</v>
      </c>
      <c r="D57" s="14">
        <v>745</v>
      </c>
      <c r="E57" s="14">
        <v>503</v>
      </c>
      <c r="F57" s="14">
        <v>250</v>
      </c>
      <c r="G57" s="14">
        <v>102</v>
      </c>
      <c r="H57" s="14">
        <v>37</v>
      </c>
      <c r="I57" s="14">
        <v>4</v>
      </c>
      <c r="J57" s="14">
        <v>1748</v>
      </c>
      <c r="K57" s="14">
        <v>281</v>
      </c>
    </row>
    <row r="58" spans="1:11" ht="14.25">
      <c r="A58" s="11" t="s">
        <v>41</v>
      </c>
      <c r="B58" s="14">
        <v>57</v>
      </c>
      <c r="C58" s="14">
        <v>58</v>
      </c>
      <c r="D58" s="14">
        <v>772</v>
      </c>
      <c r="E58" s="14">
        <v>533</v>
      </c>
      <c r="F58" s="14">
        <v>269</v>
      </c>
      <c r="G58" s="14">
        <v>116</v>
      </c>
      <c r="H58" s="14">
        <v>32</v>
      </c>
      <c r="I58" s="14">
        <v>5</v>
      </c>
      <c r="J58" s="14">
        <v>1842</v>
      </c>
      <c r="K58" s="14">
        <v>283</v>
      </c>
    </row>
    <row r="59" spans="1:11" ht="14.25">
      <c r="A59" s="11" t="s">
        <v>42</v>
      </c>
      <c r="B59" s="14">
        <v>68</v>
      </c>
      <c r="C59" s="14">
        <v>58</v>
      </c>
      <c r="D59" s="14">
        <v>794</v>
      </c>
      <c r="E59" s="14">
        <v>562</v>
      </c>
      <c r="F59" s="14">
        <v>299</v>
      </c>
      <c r="G59" s="14">
        <v>107</v>
      </c>
      <c r="H59" s="14">
        <v>29</v>
      </c>
      <c r="I59" s="14">
        <v>4</v>
      </c>
      <c r="J59" s="14">
        <v>1921</v>
      </c>
      <c r="K59" s="14">
        <v>274</v>
      </c>
    </row>
    <row r="60" spans="1:11" ht="14.25">
      <c r="A60" s="11" t="s">
        <v>43</v>
      </c>
      <c r="B60" s="14">
        <v>61</v>
      </c>
      <c r="C60" s="14">
        <v>65</v>
      </c>
      <c r="D60" s="14">
        <v>837</v>
      </c>
      <c r="E60" s="14">
        <v>604</v>
      </c>
      <c r="F60" s="14">
        <v>309</v>
      </c>
      <c r="G60" s="14">
        <v>111</v>
      </c>
      <c r="H60" s="14">
        <v>26</v>
      </c>
      <c r="I60" s="14">
        <v>5</v>
      </c>
      <c r="J60" s="14">
        <v>2018</v>
      </c>
      <c r="K60" s="14">
        <v>269</v>
      </c>
    </row>
    <row r="61" spans="1:11" ht="14.25">
      <c r="A61" s="11" t="s">
        <v>38</v>
      </c>
      <c r="B61" s="14">
        <v>64</v>
      </c>
      <c r="C61" s="14">
        <v>65</v>
      </c>
      <c r="D61" s="14">
        <v>904</v>
      </c>
      <c r="E61" s="14">
        <v>585</v>
      </c>
      <c r="F61" s="14">
        <v>335</v>
      </c>
      <c r="G61" s="14">
        <v>115</v>
      </c>
      <c r="H61" s="14">
        <v>28</v>
      </c>
      <c r="I61" s="14">
        <v>5</v>
      </c>
      <c r="J61" s="14">
        <v>2101</v>
      </c>
      <c r="K61" s="14">
        <v>267</v>
      </c>
    </row>
    <row r="62" spans="1:11" ht="14.25">
      <c r="A62" s="11" t="s">
        <v>37</v>
      </c>
      <c r="B62" s="14">
        <v>57</v>
      </c>
      <c r="C62" s="14">
        <v>69</v>
      </c>
      <c r="D62" s="14">
        <v>954</v>
      </c>
      <c r="E62" s="14">
        <v>618</v>
      </c>
      <c r="F62" s="14">
        <v>347</v>
      </c>
      <c r="G62" s="14">
        <v>128</v>
      </c>
      <c r="H62" s="14">
        <v>32</v>
      </c>
      <c r="I62" s="14">
        <v>6</v>
      </c>
      <c r="J62" s="14">
        <v>2211</v>
      </c>
      <c r="K62" s="14">
        <v>265</v>
      </c>
    </row>
    <row r="63" spans="1:11" ht="14.25">
      <c r="A63" s="11" t="s">
        <v>25</v>
      </c>
      <c r="B63" s="14">
        <v>59</v>
      </c>
      <c r="C63" s="14">
        <v>68</v>
      </c>
      <c r="D63" s="14">
        <v>1050</v>
      </c>
      <c r="E63" s="14">
        <v>660</v>
      </c>
      <c r="F63" s="14">
        <v>368</v>
      </c>
      <c r="G63" s="14">
        <v>144</v>
      </c>
      <c r="H63" s="14">
        <v>37</v>
      </c>
      <c r="I63" s="14">
        <v>4</v>
      </c>
      <c r="J63" s="14">
        <v>2390</v>
      </c>
      <c r="K63" s="14">
        <v>273</v>
      </c>
    </row>
    <row r="64" spans="1:11" ht="14.25">
      <c r="A64" s="11" t="s">
        <v>45</v>
      </c>
      <c r="B64" s="14">
        <v>56</v>
      </c>
      <c r="C64" s="14">
        <v>78</v>
      </c>
      <c r="D64" s="14">
        <v>1138</v>
      </c>
      <c r="E64" s="14">
        <v>688</v>
      </c>
      <c r="F64" s="14">
        <v>390</v>
      </c>
      <c r="G64" s="14">
        <v>151</v>
      </c>
      <c r="H64" s="14">
        <v>34</v>
      </c>
      <c r="I64" s="14">
        <v>5</v>
      </c>
      <c r="J64" s="14">
        <v>2540</v>
      </c>
      <c r="K64" s="14">
        <v>268</v>
      </c>
    </row>
    <row r="65" spans="1:11" ht="14.25">
      <c r="A65" s="11" t="s">
        <v>46</v>
      </c>
      <c r="B65" s="14">
        <v>54</v>
      </c>
      <c r="C65" s="14">
        <v>70</v>
      </c>
      <c r="D65" s="14">
        <v>1201</v>
      </c>
      <c r="E65" s="14">
        <v>724</v>
      </c>
      <c r="F65" s="14">
        <v>407</v>
      </c>
      <c r="G65" s="14">
        <v>160</v>
      </c>
      <c r="H65" s="14">
        <v>38</v>
      </c>
      <c r="I65" s="14">
        <v>3</v>
      </c>
      <c r="J65" s="14">
        <f>SUM(B65:I65)</f>
        <v>2657</v>
      </c>
      <c r="K65" s="19">
        <v>261</v>
      </c>
    </row>
    <row r="66" spans="1:11" ht="14.25">
      <c r="A66" s="11" t="s">
        <v>47</v>
      </c>
      <c r="B66" s="14">
        <v>47</v>
      </c>
      <c r="C66" s="14">
        <v>76</v>
      </c>
      <c r="D66" s="14">
        <v>1284</v>
      </c>
      <c r="E66" s="14">
        <v>774</v>
      </c>
      <c r="F66" s="14">
        <v>414</v>
      </c>
      <c r="G66" s="14">
        <v>169</v>
      </c>
      <c r="H66" s="14">
        <v>38</v>
      </c>
      <c r="I66" s="14">
        <v>5</v>
      </c>
      <c r="J66" s="14">
        <f>SUM(B66:I66)</f>
        <v>2807</v>
      </c>
      <c r="K66" s="19">
        <v>253</v>
      </c>
    </row>
    <row r="67" spans="1:11" ht="14.25">
      <c r="A67" s="11" t="s">
        <v>48</v>
      </c>
      <c r="B67" s="14">
        <v>46</v>
      </c>
      <c r="C67" s="14">
        <v>75</v>
      </c>
      <c r="D67" s="14">
        <v>1269</v>
      </c>
      <c r="E67" s="14">
        <v>841</v>
      </c>
      <c r="F67" s="14">
        <v>449</v>
      </c>
      <c r="G67" s="14">
        <v>175</v>
      </c>
      <c r="H67" s="14">
        <v>45</v>
      </c>
      <c r="I67" s="14">
        <v>6</v>
      </c>
      <c r="J67" s="14">
        <f>SUM(B67:I67)</f>
        <v>2906</v>
      </c>
      <c r="K67" s="19">
        <v>21</v>
      </c>
    </row>
    <row r="68" spans="1:11" ht="14.25">
      <c r="A68" s="11" t="s">
        <v>49</v>
      </c>
      <c r="B68" s="14">
        <v>36</v>
      </c>
      <c r="C68" s="14">
        <v>80</v>
      </c>
      <c r="D68" s="14">
        <v>1207</v>
      </c>
      <c r="E68" s="14">
        <v>914</v>
      </c>
      <c r="F68" s="14">
        <v>481</v>
      </c>
      <c r="G68" s="14">
        <v>189</v>
      </c>
      <c r="H68" s="14">
        <v>57</v>
      </c>
      <c r="I68" s="14">
        <v>10</v>
      </c>
      <c r="J68" s="14">
        <f>SUM(B68:I68)</f>
        <v>2974</v>
      </c>
      <c r="K68" s="19">
        <v>15</v>
      </c>
    </row>
    <row r="69" spans="1:11" ht="14.25">
      <c r="A69" s="11" t="s">
        <v>50</v>
      </c>
      <c r="B69" s="14">
        <v>34</v>
      </c>
      <c r="C69" s="14">
        <v>78</v>
      </c>
      <c r="D69" s="14">
        <v>1162</v>
      </c>
      <c r="E69" s="14">
        <v>1001</v>
      </c>
      <c r="F69" s="14">
        <v>510</v>
      </c>
      <c r="G69" s="14">
        <v>205</v>
      </c>
      <c r="H69" s="14">
        <v>58</v>
      </c>
      <c r="I69" s="14">
        <v>10</v>
      </c>
      <c r="J69" s="14">
        <f>SUM(B69:I69)</f>
        <v>3058</v>
      </c>
      <c r="K69" s="19">
        <v>16</v>
      </c>
    </row>
  </sheetData>
  <sheetProtection/>
  <printOptions/>
  <pageMargins left="0.73" right="0.64" top="0.74" bottom="0.48" header="0.512" footer="0.51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2021-09-16T00:46:50Z</cp:lastPrinted>
  <dcterms:created xsi:type="dcterms:W3CDTF">2001-04-09T10:03:22Z</dcterms:created>
  <dcterms:modified xsi:type="dcterms:W3CDTF">2022-11-01T02:27:56Z</dcterms:modified>
  <cp:category/>
  <cp:version/>
  <cp:contentType/>
  <cp:contentStatus/>
</cp:coreProperties>
</file>